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5440" windowHeight="12240" activeTab="0"/>
  </bookViews>
  <sheets>
    <sheet name="30林退共2月" sheetId="1" r:id="rId1"/>
  </sheets>
  <definedNames/>
  <calcPr fullCalcOnLoad="1"/>
</workbook>
</file>

<file path=xl/sharedStrings.xml><?xml version="1.0" encoding="utf-8"?>
<sst xmlns="http://schemas.openxmlformats.org/spreadsheetml/2006/main" count="69" uniqueCount="55">
  <si>
    <t>共済契約者</t>
  </si>
  <si>
    <t>被共済者</t>
  </si>
  <si>
    <t>退職金支出関係</t>
  </si>
  <si>
    <t>運用資産残高</t>
  </si>
  <si>
    <t>加入</t>
  </si>
  <si>
    <t>脱退</t>
  </si>
  <si>
    <t>期末在籍</t>
  </si>
  <si>
    <t>運用等収入</t>
  </si>
  <si>
    <t>補助金収入</t>
  </si>
  <si>
    <t>（累積）</t>
  </si>
  <si>
    <t>所</t>
  </si>
  <si>
    <t>人</t>
  </si>
  <si>
    <t>千円</t>
  </si>
  <si>
    <t>件</t>
  </si>
  <si>
    <t>５月</t>
  </si>
  <si>
    <t>６月</t>
  </si>
  <si>
    <t>７月</t>
  </si>
  <si>
    <t>８月</t>
  </si>
  <si>
    <t>９月</t>
  </si>
  <si>
    <t>１０月</t>
  </si>
  <si>
    <t>１１月</t>
  </si>
  <si>
    <t>１２月</t>
  </si>
  <si>
    <t>２月</t>
  </si>
  <si>
    <t>（注）</t>
  </si>
  <si>
    <t>退職金支給件数</t>
  </si>
  <si>
    <t>２．共済契約者の脱退は、当月（年度）中に契約を解除したものであり、被共済者の脱退は、当月（年度）中に退職金を支給したもの及び本部に手帳が返納されたもの等である。</t>
  </si>
  <si>
    <t>　　　　　　　　　　収入関係　　　　　　　　　　　</t>
  </si>
  <si>
    <t>月次別データ(林退共）</t>
  </si>
  <si>
    <t>１．共済契約者及び被共済者の加入は、当月（年度）中に申込書が林退共本部（以下「本部」という。）に到着したものである。</t>
  </si>
  <si>
    <t>-</t>
  </si>
  <si>
    <t>退職金支給額</t>
  </si>
  <si>
    <t>百万円</t>
  </si>
  <si>
    <t>-</t>
  </si>
  <si>
    <t>３月</t>
  </si>
  <si>
    <t>５月</t>
  </si>
  <si>
    <t>６月</t>
  </si>
  <si>
    <t>９月</t>
  </si>
  <si>
    <t>１０月</t>
  </si>
  <si>
    <t>掛金等収入</t>
  </si>
  <si>
    <t>１２月</t>
  </si>
  <si>
    <t>２８年４月</t>
  </si>
  <si>
    <t>３．単位未満の処理は四捨五入である。</t>
  </si>
  <si>
    <t>８月</t>
  </si>
  <si>
    <t>１１月</t>
  </si>
  <si>
    <t>２８年度</t>
  </si>
  <si>
    <t>２９年４月</t>
  </si>
  <si>
    <t>３０年１月</t>
  </si>
  <si>
    <t>-</t>
  </si>
  <si>
    <t>２９年１月</t>
  </si>
  <si>
    <t>-</t>
  </si>
  <si>
    <t>７月</t>
  </si>
  <si>
    <t>-</t>
  </si>
  <si>
    <t>-</t>
  </si>
  <si>
    <t>３０年２月まで</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</si>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</sst>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quot;年&quot;m&quot;月&quot;"/>
    <numFmt numFmtId="177" formatCode="#,##0_ "/>
    <numFmt numFmtId="178" formatCode="#,##0_);[Red]\(#,##0\)"/>
  </numFmts>
  <fonts count="40">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sz val="8"/>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style="thin"/>
      <top style="thin"/>
      <bottom style="thin"/>
    </border>
    <border>
      <left style="thin"/>
      <right/>
      <top style="thin"/>
      <bottom style="thin"/>
    </border>
    <border>
      <left style="hair"/>
      <right style="thin"/>
      <top style="thin"/>
      <bottom style="thin"/>
    </border>
    <border>
      <left/>
      <right style="thin"/>
      <top style="thin"/>
      <bottom style="thin"/>
    </border>
    <border>
      <left style="thin"/>
      <right style="thin"/>
      <top/>
      <bottom style="thin"/>
    </border>
    <border>
      <left style="medium"/>
      <right style="thin"/>
      <top/>
      <bottom/>
    </border>
    <border>
      <left/>
      <right style="thin"/>
      <top style="thin"/>
      <bottom/>
    </border>
    <border>
      <left style="thin"/>
      <right style="thin"/>
      <top/>
      <bottom/>
    </border>
    <border>
      <left style="hair"/>
      <right style="thin"/>
      <top/>
      <bottom/>
    </border>
    <border>
      <left/>
      <right style="thin"/>
      <top/>
      <bottom/>
    </border>
    <border>
      <left style="thin"/>
      <right style="medium"/>
      <top style="thin"/>
      <bottom/>
    </border>
    <border>
      <left style="medium"/>
      <right style="thin"/>
      <top/>
      <bottom style="hair"/>
    </border>
    <border>
      <left style="medium"/>
      <right style="thin"/>
      <top style="hair"/>
      <bottom/>
    </border>
    <border>
      <left style="medium"/>
      <right style="thin"/>
      <top style="hair"/>
      <bottom style="hair"/>
    </border>
    <border>
      <left style="hair"/>
      <right style="thin"/>
      <top style="hair"/>
      <bottom style="hair"/>
    </border>
    <border>
      <left style="thin"/>
      <right style="thin"/>
      <top style="hair"/>
      <bottom/>
    </border>
    <border>
      <left style="thin"/>
      <right style="thin"/>
      <top style="hair"/>
      <bottom style="hair"/>
    </border>
    <border>
      <left style="thin"/>
      <right style="thin"/>
      <top/>
      <bottom style="hair"/>
    </border>
    <border>
      <left style="thin"/>
      <right/>
      <top/>
      <bottom/>
    </border>
    <border>
      <left style="thin"/>
      <right style="medium"/>
      <top/>
      <bottom/>
    </border>
    <border>
      <left style="thin"/>
      <right/>
      <top style="hair"/>
      <bottom style="hair"/>
    </border>
    <border>
      <left style="thin"/>
      <right style="medium"/>
      <top style="hair"/>
      <bottom style="hair"/>
    </border>
    <border>
      <left/>
      <right style="thin"/>
      <top style="hair"/>
      <bottom/>
    </border>
    <border>
      <left/>
      <right/>
      <top style="hair"/>
      <bottom/>
    </border>
    <border>
      <left style="hair"/>
      <right style="thin"/>
      <top style="hair"/>
      <bottom/>
    </border>
    <border>
      <left style="thin"/>
      <right/>
      <top style="hair"/>
      <bottom/>
    </border>
    <border>
      <left style="thin"/>
      <right style="medium"/>
      <top style="hair"/>
      <bottom/>
    </border>
    <border>
      <left style="thin"/>
      <right/>
      <top/>
      <bottom style="hair"/>
    </border>
    <border>
      <left style="hair"/>
      <right style="thin"/>
      <top/>
      <bottom style="hair"/>
    </border>
    <border>
      <left/>
      <right style="thin"/>
      <top style="hair"/>
      <bottom style="hair"/>
    </border>
    <border>
      <left style="thin"/>
      <right style="hair"/>
      <top style="hair"/>
      <bottom/>
    </border>
    <border>
      <left style="medium"/>
      <right style="thin"/>
      <top style="hair"/>
      <bottom style="medium"/>
    </border>
    <border>
      <left style="thin"/>
      <right style="thin"/>
      <top style="hair"/>
      <bottom style="medium"/>
    </border>
    <border>
      <left style="thin"/>
      <right style="hair"/>
      <top style="hair"/>
      <bottom style="medium"/>
    </border>
    <border>
      <left style="hair"/>
      <right style="thin"/>
      <top style="hair"/>
      <bottom style="medium"/>
    </border>
    <border>
      <left style="thin"/>
      <right style="medium"/>
      <top style="hair"/>
      <bottom style="medium"/>
    </border>
    <border>
      <left>
        <color indexed="63"/>
      </left>
      <right>
        <color indexed="63"/>
      </right>
      <top style="medium"/>
      <bottom>
        <color indexed="63"/>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thin"/>
    </border>
    <border>
      <left style="medium"/>
      <right style="thin"/>
      <top style="medium"/>
      <bottom/>
    </border>
    <border>
      <left style="medium"/>
      <right style="thin"/>
      <top/>
      <bottom style="thin"/>
    </border>
    <border>
      <left style="medium"/>
      <right style="thin"/>
      <top>
        <color indexed="63"/>
      </top>
      <bottom style="medium"/>
    </border>
    <border>
      <left style="thin"/>
      <right style="thin"/>
      <top>
        <color indexed="63"/>
      </top>
      <bottom style="medium"/>
    </border>
    <border>
      <left style="thin"/>
      <right style="hair"/>
      <top>
        <color indexed="63"/>
      </top>
      <bottom style="medium"/>
    </border>
    <border>
      <left style="hair"/>
      <right style="thin"/>
      <top>
        <color indexed="63"/>
      </top>
      <bottom style="medium"/>
    </border>
    <border>
      <left style="thin"/>
      <right style="medium"/>
      <top>
        <color indexed="63"/>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80">
    <xf numFmtId="0" fontId="0" fillId="0" borderId="0" xfId="0" applyAlignment="1">
      <alignment vertical="center"/>
    </xf>
    <xf numFmtId="177" fontId="4" fillId="0" borderId="0" xfId="0" applyNumberFormat="1" applyFont="1" applyFill="1" applyBorder="1" applyAlignment="1">
      <alignmen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5" fillId="0" borderId="11" xfId="0" applyFont="1" applyFill="1" applyBorder="1" applyAlignment="1">
      <alignment horizontal="center" vertical="center"/>
    </xf>
    <xf numFmtId="0" fontId="0" fillId="0" borderId="16" xfId="0" applyFont="1" applyFill="1" applyBorder="1" applyAlignment="1">
      <alignment horizontal="right" vertical="center"/>
    </xf>
    <xf numFmtId="177" fontId="5" fillId="0" borderId="17" xfId="0" applyNumberFormat="1" applyFont="1" applyFill="1" applyBorder="1" applyAlignment="1">
      <alignment horizontal="right" vertical="center"/>
    </xf>
    <xf numFmtId="177" fontId="5" fillId="0" borderId="18"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177" fontId="5" fillId="0" borderId="19" xfId="0" applyNumberFormat="1" applyFont="1" applyFill="1" applyBorder="1" applyAlignment="1">
      <alignment horizontal="right" vertical="center"/>
    </xf>
    <xf numFmtId="177" fontId="5" fillId="0" borderId="20" xfId="0" applyNumberFormat="1" applyFont="1" applyFill="1" applyBorder="1" applyAlignment="1">
      <alignment horizontal="right" vertical="center"/>
    </xf>
    <xf numFmtId="177" fontId="5" fillId="0" borderId="21" xfId="0" applyNumberFormat="1" applyFont="1" applyFill="1" applyBorder="1" applyAlignment="1">
      <alignment horizontal="right" vertical="center"/>
    </xf>
    <xf numFmtId="0" fontId="0" fillId="0" borderId="0" xfId="0" applyFont="1" applyFill="1" applyAlignment="1">
      <alignment horizontal="righ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178" fontId="0" fillId="0" borderId="0" xfId="0" applyNumberFormat="1" applyFont="1" applyFill="1" applyAlignment="1">
      <alignment vertical="center"/>
    </xf>
    <xf numFmtId="177" fontId="4" fillId="0" borderId="0" xfId="0" applyNumberFormat="1" applyFont="1" applyFill="1" applyAlignment="1">
      <alignment vertical="center"/>
    </xf>
    <xf numFmtId="177" fontId="0" fillId="0" borderId="0" xfId="0" applyNumberFormat="1" applyFont="1" applyFill="1" applyAlignment="1">
      <alignment vertical="center"/>
    </xf>
    <xf numFmtId="177" fontId="0" fillId="0" borderId="0" xfId="0" applyNumberFormat="1" applyFont="1" applyFill="1" applyBorder="1" applyAlignment="1">
      <alignment vertical="center"/>
    </xf>
    <xf numFmtId="0" fontId="3" fillId="0" borderId="22" xfId="0" applyFont="1" applyFill="1" applyBorder="1" applyAlignment="1">
      <alignment horizontal="right" vertical="center"/>
    </xf>
    <xf numFmtId="49" fontId="3" fillId="0" borderId="16" xfId="0" applyNumberFormat="1" applyFont="1" applyFill="1" applyBorder="1" applyAlignment="1">
      <alignment horizontal="right" vertical="center"/>
    </xf>
    <xf numFmtId="176" fontId="3" fillId="0" borderId="23" xfId="0" applyNumberFormat="1" applyFont="1" applyFill="1" applyBorder="1" applyAlignment="1">
      <alignment horizontal="right" vertical="center"/>
    </xf>
    <xf numFmtId="176" fontId="3" fillId="0" borderId="24" xfId="0" applyNumberFormat="1" applyFont="1" applyFill="1" applyBorder="1" applyAlignment="1">
      <alignment horizontal="right" vertical="center"/>
    </xf>
    <xf numFmtId="49" fontId="3" fillId="0" borderId="24" xfId="0" applyNumberFormat="1" applyFont="1" applyFill="1" applyBorder="1" applyAlignment="1">
      <alignment horizontal="right" vertical="center"/>
    </xf>
    <xf numFmtId="177" fontId="3" fillId="0" borderId="19" xfId="0" applyNumberFormat="1" applyFont="1" applyFill="1" applyBorder="1" applyAlignment="1">
      <alignment horizontal="right" vertical="center"/>
    </xf>
    <xf numFmtId="177" fontId="3" fillId="0" borderId="25" xfId="0" applyNumberFormat="1" applyFont="1" applyFill="1" applyBorder="1" applyAlignment="1">
      <alignment horizontal="right" vertical="center"/>
    </xf>
    <xf numFmtId="0" fontId="4"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Border="1" applyAlignment="1">
      <alignment horizontal="right" vertical="center"/>
    </xf>
    <xf numFmtId="0" fontId="0" fillId="0" borderId="0" xfId="0" applyFont="1" applyFill="1" applyAlignment="1">
      <alignment vertical="center"/>
    </xf>
    <xf numFmtId="0" fontId="0" fillId="0" borderId="0" xfId="0" applyFont="1" applyFill="1" applyBorder="1" applyAlignment="1">
      <alignment vertical="center"/>
    </xf>
    <xf numFmtId="177" fontId="3" fillId="0" borderId="26" xfId="0" applyNumberFormat="1" applyFont="1" applyFill="1" applyBorder="1" applyAlignment="1">
      <alignment horizontal="right" vertical="center"/>
    </xf>
    <xf numFmtId="177" fontId="3" fillId="0" borderId="27" xfId="0" applyNumberFormat="1" applyFont="1" applyFill="1" applyBorder="1" applyAlignment="1">
      <alignment horizontal="right" vertical="center"/>
    </xf>
    <xf numFmtId="177" fontId="3" fillId="0" borderId="28" xfId="0" applyNumberFormat="1" applyFont="1" applyFill="1" applyBorder="1" applyAlignment="1">
      <alignment horizontal="right" vertical="center"/>
    </xf>
    <xf numFmtId="177" fontId="3" fillId="0" borderId="18" xfId="0" applyNumberFormat="1" applyFont="1" applyFill="1" applyBorder="1" applyAlignment="1">
      <alignment horizontal="right" vertical="center"/>
    </xf>
    <xf numFmtId="177" fontId="3" fillId="0" borderId="20" xfId="0" applyNumberFormat="1" applyFont="1" applyFill="1" applyBorder="1" applyAlignment="1">
      <alignment horizontal="right" vertical="center"/>
    </xf>
    <xf numFmtId="177" fontId="3" fillId="0" borderId="0" xfId="0" applyNumberFormat="1" applyFont="1" applyFill="1" applyBorder="1" applyAlignment="1">
      <alignment horizontal="right" vertical="center"/>
    </xf>
    <xf numFmtId="177" fontId="3" fillId="0" borderId="29" xfId="0" applyNumberFormat="1" applyFont="1" applyFill="1" applyBorder="1" applyAlignment="1">
      <alignment horizontal="right" vertical="center"/>
    </xf>
    <xf numFmtId="177" fontId="3" fillId="0" borderId="30" xfId="0" applyNumberFormat="1" applyFont="1" applyFill="1" applyBorder="1" applyAlignment="1">
      <alignment horizontal="right" vertical="center"/>
    </xf>
    <xf numFmtId="177" fontId="3" fillId="0" borderId="31" xfId="0" applyNumberFormat="1" applyFont="1" applyFill="1" applyBorder="1" applyAlignment="1">
      <alignment horizontal="right" vertical="center"/>
    </xf>
    <xf numFmtId="177" fontId="3" fillId="0" borderId="32" xfId="0" applyNumberFormat="1" applyFont="1" applyFill="1" applyBorder="1" applyAlignment="1">
      <alignment horizontal="right" vertical="center"/>
    </xf>
    <xf numFmtId="177" fontId="3" fillId="0" borderId="33" xfId="0" applyNumberFormat="1" applyFont="1" applyFill="1" applyBorder="1" applyAlignment="1">
      <alignment horizontal="right" vertical="center"/>
    </xf>
    <xf numFmtId="177" fontId="3" fillId="0" borderId="34" xfId="0" applyNumberFormat="1" applyFont="1" applyFill="1" applyBorder="1" applyAlignment="1">
      <alignment horizontal="right" vertical="center"/>
    </xf>
    <xf numFmtId="177" fontId="3" fillId="0" borderId="35" xfId="0" applyNumberFormat="1" applyFont="1" applyFill="1" applyBorder="1" applyAlignment="1">
      <alignment horizontal="right" vertical="center"/>
    </xf>
    <xf numFmtId="177" fontId="3" fillId="0" borderId="36" xfId="0" applyNumberFormat="1" applyFont="1" applyFill="1" applyBorder="1" applyAlignment="1">
      <alignment horizontal="right" vertical="center"/>
    </xf>
    <xf numFmtId="178" fontId="3" fillId="0" borderId="37" xfId="0" applyNumberFormat="1" applyFont="1" applyFill="1" applyBorder="1" applyAlignment="1">
      <alignment horizontal="right" vertical="center"/>
    </xf>
    <xf numFmtId="177" fontId="3" fillId="0" borderId="38" xfId="0" applyNumberFormat="1" applyFont="1" applyFill="1" applyBorder="1" applyAlignment="1">
      <alignment horizontal="right" vertical="center"/>
    </xf>
    <xf numFmtId="177" fontId="3" fillId="0" borderId="39" xfId="0" applyNumberFormat="1" applyFont="1" applyFill="1" applyBorder="1" applyAlignment="1">
      <alignment horizontal="right" vertical="center"/>
    </xf>
    <xf numFmtId="177" fontId="3" fillId="0" borderId="40" xfId="0" applyNumberFormat="1" applyFont="1" applyFill="1" applyBorder="1" applyAlignment="1">
      <alignment horizontal="right" vertical="center"/>
    </xf>
    <xf numFmtId="177" fontId="3" fillId="0" borderId="37" xfId="0" applyNumberFormat="1" applyFont="1" applyFill="1" applyBorder="1" applyAlignment="1">
      <alignment horizontal="right" vertical="center"/>
    </xf>
    <xf numFmtId="177" fontId="3" fillId="0" borderId="41" xfId="0" applyNumberFormat="1" applyFont="1" applyFill="1" applyBorder="1" applyAlignment="1">
      <alignment horizontal="right" vertical="center"/>
    </xf>
    <xf numFmtId="176" fontId="3" fillId="0" borderId="42" xfId="0" applyNumberFormat="1" applyFont="1" applyFill="1" applyBorder="1" applyAlignment="1">
      <alignment horizontal="right" vertical="center"/>
    </xf>
    <xf numFmtId="177" fontId="3" fillId="0" borderId="43" xfId="0" applyNumberFormat="1" applyFont="1" applyFill="1" applyBorder="1" applyAlignment="1">
      <alignment horizontal="right" vertical="center"/>
    </xf>
    <xf numFmtId="177" fontId="3" fillId="0" borderId="44" xfId="0" applyNumberFormat="1" applyFont="1" applyFill="1" applyBorder="1" applyAlignment="1">
      <alignment horizontal="right" vertical="center"/>
    </xf>
    <xf numFmtId="177" fontId="3" fillId="0" borderId="45" xfId="0" applyNumberFormat="1" applyFont="1" applyFill="1" applyBorder="1" applyAlignment="1">
      <alignment horizontal="right" vertical="center"/>
    </xf>
    <xf numFmtId="177" fontId="3" fillId="0" borderId="46" xfId="0" applyNumberFormat="1" applyFont="1" applyFill="1" applyBorder="1" applyAlignment="1">
      <alignment horizontal="right" vertical="center"/>
    </xf>
    <xf numFmtId="0" fontId="0" fillId="0" borderId="47" xfId="0" applyFont="1" applyFill="1" applyBorder="1" applyAlignment="1">
      <alignment horizontal="right"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6" fillId="0" borderId="0" xfId="0" applyFont="1" applyFill="1" applyAlignment="1">
      <alignment horizontal="center" vertical="center"/>
    </xf>
    <xf numFmtId="0" fontId="0" fillId="0" borderId="0" xfId="0" applyFont="1" applyFill="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0" fillId="0" borderId="53" xfId="0" applyFont="1" applyFill="1" applyBorder="1" applyAlignment="1">
      <alignment horizontal="right" vertical="center"/>
    </xf>
    <xf numFmtId="0" fontId="0" fillId="0" borderId="54" xfId="0" applyFont="1" applyFill="1" applyBorder="1" applyAlignment="1">
      <alignment horizontal="right" vertical="center"/>
    </xf>
    <xf numFmtId="49" fontId="3" fillId="0" borderId="23" xfId="0" applyNumberFormat="1" applyFont="1" applyFill="1" applyBorder="1" applyAlignment="1">
      <alignment horizontal="right" vertical="center"/>
    </xf>
    <xf numFmtId="176" fontId="3" fillId="0" borderId="55" xfId="0" applyNumberFormat="1" applyFont="1" applyFill="1" applyBorder="1" applyAlignment="1">
      <alignment horizontal="right" vertical="center"/>
    </xf>
    <xf numFmtId="177" fontId="3" fillId="0" borderId="56" xfId="0" applyNumberFormat="1" applyFont="1" applyFill="1" applyBorder="1" applyAlignment="1">
      <alignment horizontal="right" vertical="center"/>
    </xf>
    <xf numFmtId="177" fontId="3" fillId="0" borderId="57" xfId="0" applyNumberFormat="1" applyFont="1" applyFill="1" applyBorder="1" applyAlignment="1">
      <alignment horizontal="right" vertical="center"/>
    </xf>
    <xf numFmtId="177" fontId="3" fillId="0" borderId="58" xfId="0" applyNumberFormat="1" applyFont="1" applyFill="1" applyBorder="1" applyAlignment="1">
      <alignment horizontal="right" vertical="center"/>
    </xf>
    <xf numFmtId="177" fontId="3" fillId="0" borderId="59" xfId="0" applyNumberFormat="1"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B1:P43"/>
  <sheetViews>
    <sheetView showGridLines="0" tabSelected="1" zoomScaleSheetLayoutView="100" zoomScalePageLayoutView="0" workbookViewId="0" topLeftCell="A1">
      <pane ySplit="5" topLeftCell="A6" activePane="bottomLeft" state="frozen"/>
      <selection pane="topLeft" activeCell="A1" sqref="A1"/>
      <selection pane="bottomLeft" activeCell="B4" sqref="B4:B5"/>
    </sheetView>
  </sheetViews>
  <sheetFormatPr defaultColWidth="9.00390625" defaultRowHeight="13.5"/>
  <cols>
    <col min="1" max="1" width="1.625" style="18" customWidth="1"/>
    <col min="2" max="2" width="12.875" style="19" customWidth="1"/>
    <col min="3" max="3" width="5.75390625" style="18" customWidth="1"/>
    <col min="4" max="4" width="7.125" style="18" customWidth="1"/>
    <col min="5" max="5" width="10.25390625" style="18" customWidth="1"/>
    <col min="6" max="6" width="7.00390625" style="18" customWidth="1"/>
    <col min="7" max="8" width="7.50390625" style="18" customWidth="1"/>
    <col min="9" max="9" width="10.625" style="18" customWidth="1"/>
    <col min="10" max="10" width="12.25390625" style="18" customWidth="1"/>
    <col min="11" max="11" width="10.125" style="18" customWidth="1"/>
    <col min="12" max="12" width="9.625" style="18" customWidth="1"/>
    <col min="13" max="13" width="10.50390625" style="18" customWidth="1"/>
    <col min="14" max="14" width="12.375" style="18" customWidth="1"/>
    <col min="15" max="15" width="13.50390625" style="18" customWidth="1"/>
    <col min="16" max="16384" width="9.00390625" style="18" customWidth="1"/>
  </cols>
  <sheetData>
    <row r="1" s="17" customFormat="1" ht="6.75" customHeight="1">
      <c r="B1" s="16"/>
    </row>
    <row r="2" spans="2:15" ht="18" customHeight="1">
      <c r="B2" s="65" t="s">
        <v>27</v>
      </c>
      <c r="C2" s="66"/>
      <c r="D2" s="66"/>
      <c r="E2" s="66"/>
      <c r="F2" s="66"/>
      <c r="G2" s="66"/>
      <c r="H2" s="66"/>
      <c r="I2" s="66"/>
      <c r="J2" s="66"/>
      <c r="K2" s="66"/>
      <c r="L2" s="66"/>
      <c r="M2" s="66"/>
      <c r="N2" s="66"/>
      <c r="O2" s="66"/>
    </row>
    <row r="3" ht="5.25" customHeight="1" thickBot="1"/>
    <row r="4" spans="2:15" ht="18.75" customHeight="1">
      <c r="B4" s="72"/>
      <c r="C4" s="67" t="s">
        <v>0</v>
      </c>
      <c r="D4" s="68"/>
      <c r="E4" s="69"/>
      <c r="F4" s="67" t="s">
        <v>1</v>
      </c>
      <c r="G4" s="68"/>
      <c r="H4" s="68"/>
      <c r="I4" s="68"/>
      <c r="J4" s="62" t="s">
        <v>26</v>
      </c>
      <c r="K4" s="63"/>
      <c r="L4" s="64"/>
      <c r="M4" s="67" t="s">
        <v>2</v>
      </c>
      <c r="N4" s="68"/>
      <c r="O4" s="70" t="s">
        <v>3</v>
      </c>
    </row>
    <row r="5" spans="2:15" ht="18.75" customHeight="1">
      <c r="B5" s="73"/>
      <c r="C5" s="2" t="s">
        <v>4</v>
      </c>
      <c r="D5" s="3" t="s">
        <v>5</v>
      </c>
      <c r="E5" s="3" t="s">
        <v>6</v>
      </c>
      <c r="F5" s="4" t="s">
        <v>4</v>
      </c>
      <c r="G5" s="5" t="s">
        <v>9</v>
      </c>
      <c r="H5" s="6" t="s">
        <v>5</v>
      </c>
      <c r="I5" s="4" t="s">
        <v>6</v>
      </c>
      <c r="J5" s="7" t="s">
        <v>38</v>
      </c>
      <c r="K5" s="7" t="s">
        <v>7</v>
      </c>
      <c r="L5" s="7" t="s">
        <v>8</v>
      </c>
      <c r="M5" s="8" t="s">
        <v>24</v>
      </c>
      <c r="N5" s="8" t="s">
        <v>30</v>
      </c>
      <c r="O5" s="71"/>
    </row>
    <row r="6" spans="2:15" ht="13.5">
      <c r="B6" s="9"/>
      <c r="C6" s="10" t="s">
        <v>10</v>
      </c>
      <c r="D6" s="11" t="s">
        <v>10</v>
      </c>
      <c r="E6" s="11" t="s">
        <v>10</v>
      </c>
      <c r="F6" s="12" t="s">
        <v>11</v>
      </c>
      <c r="G6" s="13" t="s">
        <v>11</v>
      </c>
      <c r="H6" s="13" t="s">
        <v>11</v>
      </c>
      <c r="I6" s="13" t="s">
        <v>11</v>
      </c>
      <c r="J6" s="14" t="s">
        <v>12</v>
      </c>
      <c r="K6" s="14" t="s">
        <v>12</v>
      </c>
      <c r="L6" s="14" t="s">
        <v>12</v>
      </c>
      <c r="M6" s="11" t="s">
        <v>13</v>
      </c>
      <c r="N6" s="14" t="s">
        <v>12</v>
      </c>
      <c r="O6" s="15" t="s">
        <v>31</v>
      </c>
    </row>
    <row r="7" spans="2:15" ht="24.75" customHeight="1">
      <c r="B7" s="24" t="s">
        <v>44</v>
      </c>
      <c r="C7" s="40">
        <f>SUM(C10:C21)</f>
        <v>92</v>
      </c>
      <c r="D7" s="39">
        <f>SUM(D10:D21)</f>
        <v>123</v>
      </c>
      <c r="E7" s="39">
        <f>E21</f>
        <v>3227</v>
      </c>
      <c r="F7" s="41">
        <f>SUM(F10:F21)</f>
        <v>1768</v>
      </c>
      <c r="G7" s="29" t="s">
        <v>29</v>
      </c>
      <c r="H7" s="40">
        <f>SUM(H10:H21)</f>
        <v>1708</v>
      </c>
      <c r="I7" s="42">
        <f>I21</f>
        <v>39636</v>
      </c>
      <c r="J7" s="39">
        <v>1550986</v>
      </c>
      <c r="K7" s="38">
        <v>62941</v>
      </c>
      <c r="L7" s="38">
        <v>40720</v>
      </c>
      <c r="M7" s="39">
        <f>SUM(M10:M21)</f>
        <v>1379</v>
      </c>
      <c r="N7" s="39">
        <v>1327120</v>
      </c>
      <c r="O7" s="43">
        <f>O21</f>
        <v>14492</v>
      </c>
    </row>
    <row r="8" spans="2:15" s="34" customFormat="1" ht="34.5" customHeight="1">
      <c r="B8" s="25" t="s">
        <v>53</v>
      </c>
      <c r="C8" s="37">
        <f>SUM(C23:C34)</f>
        <v>60</v>
      </c>
      <c r="D8" s="37">
        <f>SUM(D23:D34)</f>
        <v>67</v>
      </c>
      <c r="E8" s="37">
        <f>E34</f>
        <v>3220</v>
      </c>
      <c r="F8" s="44">
        <f>SUM(F23:F34)</f>
        <v>1520</v>
      </c>
      <c r="G8" s="30" t="s">
        <v>32</v>
      </c>
      <c r="H8" s="37">
        <f>SUM(H23:H34)</f>
        <v>1525</v>
      </c>
      <c r="I8" s="37">
        <f>I34</f>
        <v>39631</v>
      </c>
      <c r="J8" s="37">
        <v>14449234</v>
      </c>
      <c r="K8" s="38">
        <v>50827</v>
      </c>
      <c r="L8" s="39">
        <v>47108</v>
      </c>
      <c r="M8" s="37">
        <f>SUM(M23:M34)</f>
        <v>1262</v>
      </c>
      <c r="N8" s="37">
        <v>1230850</v>
      </c>
      <c r="O8" s="45">
        <f>O33</f>
        <v>14948</v>
      </c>
    </row>
    <row r="9" spans="2:16" ht="9.75" customHeight="1">
      <c r="B9" s="26"/>
      <c r="C9" s="46"/>
      <c r="D9" s="36"/>
      <c r="E9" s="36"/>
      <c r="F9" s="47"/>
      <c r="G9" s="48"/>
      <c r="H9" s="46"/>
      <c r="I9" s="49"/>
      <c r="J9" s="36"/>
      <c r="K9" s="36"/>
      <c r="L9" s="36"/>
      <c r="M9" s="36"/>
      <c r="N9" s="46"/>
      <c r="O9" s="50"/>
      <c r="P9" s="20"/>
    </row>
    <row r="10" spans="2:16" ht="24.75" customHeight="1">
      <c r="B10" s="25" t="s">
        <v>40</v>
      </c>
      <c r="C10" s="39">
        <v>9</v>
      </c>
      <c r="D10" s="39">
        <v>59</v>
      </c>
      <c r="E10" s="39">
        <v>3208</v>
      </c>
      <c r="F10" s="51">
        <v>273</v>
      </c>
      <c r="G10" s="52">
        <v>273</v>
      </c>
      <c r="H10" s="38">
        <v>222</v>
      </c>
      <c r="I10" s="39">
        <v>39627</v>
      </c>
      <c r="J10" s="39">
        <v>158119</v>
      </c>
      <c r="K10" s="39">
        <v>3103</v>
      </c>
      <c r="L10" s="39" t="s">
        <v>29</v>
      </c>
      <c r="M10" s="39">
        <v>190</v>
      </c>
      <c r="N10" s="39">
        <v>208167</v>
      </c>
      <c r="O10" s="43">
        <v>13939</v>
      </c>
      <c r="P10" s="20"/>
    </row>
    <row r="11" spans="2:16" ht="24.75" customHeight="1">
      <c r="B11" s="27" t="s">
        <v>14</v>
      </c>
      <c r="C11" s="53">
        <v>16</v>
      </c>
      <c r="D11" s="37">
        <v>3</v>
      </c>
      <c r="E11" s="37">
        <v>3221</v>
      </c>
      <c r="F11" s="44">
        <v>259</v>
      </c>
      <c r="G11" s="30">
        <v>532</v>
      </c>
      <c r="H11" s="37">
        <v>232</v>
      </c>
      <c r="I11" s="37">
        <v>39654</v>
      </c>
      <c r="J11" s="37">
        <v>102336</v>
      </c>
      <c r="K11" s="37">
        <v>577</v>
      </c>
      <c r="L11" s="37">
        <v>3868</v>
      </c>
      <c r="M11" s="37">
        <v>161</v>
      </c>
      <c r="N11" s="37">
        <v>173035</v>
      </c>
      <c r="O11" s="45">
        <v>13973</v>
      </c>
      <c r="P11" s="20"/>
    </row>
    <row r="12" spans="2:16" ht="24.75" customHeight="1">
      <c r="B12" s="27" t="s">
        <v>15</v>
      </c>
      <c r="C12" s="46">
        <v>11</v>
      </c>
      <c r="D12" s="36">
        <v>3</v>
      </c>
      <c r="E12" s="37">
        <v>3229</v>
      </c>
      <c r="F12" s="42">
        <v>196</v>
      </c>
      <c r="G12" s="30">
        <v>728</v>
      </c>
      <c r="H12" s="39">
        <v>184</v>
      </c>
      <c r="I12" s="37">
        <v>39666</v>
      </c>
      <c r="J12" s="36">
        <v>139701</v>
      </c>
      <c r="K12" s="36">
        <v>699</v>
      </c>
      <c r="L12" s="36">
        <v>5797</v>
      </c>
      <c r="M12" s="36">
        <v>163</v>
      </c>
      <c r="N12" s="36">
        <v>144201</v>
      </c>
      <c r="O12" s="54">
        <v>13762</v>
      </c>
      <c r="P12" s="20"/>
    </row>
    <row r="13" spans="2:15" ht="24.75" customHeight="1">
      <c r="B13" s="27" t="s">
        <v>16</v>
      </c>
      <c r="C13" s="46">
        <v>7</v>
      </c>
      <c r="D13" s="36">
        <v>3</v>
      </c>
      <c r="E13" s="37">
        <v>3233</v>
      </c>
      <c r="F13" s="49">
        <v>154</v>
      </c>
      <c r="G13" s="30">
        <v>882</v>
      </c>
      <c r="H13" s="36">
        <v>113</v>
      </c>
      <c r="I13" s="37">
        <v>39707</v>
      </c>
      <c r="J13" s="36">
        <v>130348</v>
      </c>
      <c r="K13" s="36">
        <v>13893</v>
      </c>
      <c r="L13" s="36">
        <v>3333</v>
      </c>
      <c r="M13" s="36">
        <v>98</v>
      </c>
      <c r="N13" s="36">
        <v>87528</v>
      </c>
      <c r="O13" s="54">
        <v>13890</v>
      </c>
    </row>
    <row r="14" spans="2:15" ht="24.75" customHeight="1">
      <c r="B14" s="27" t="s">
        <v>17</v>
      </c>
      <c r="C14" s="46">
        <v>7</v>
      </c>
      <c r="D14" s="36">
        <v>13</v>
      </c>
      <c r="E14" s="37">
        <v>3227</v>
      </c>
      <c r="F14" s="49">
        <v>123</v>
      </c>
      <c r="G14" s="30">
        <v>1005</v>
      </c>
      <c r="H14" s="36">
        <v>146</v>
      </c>
      <c r="I14" s="37">
        <v>39684</v>
      </c>
      <c r="J14" s="36">
        <v>101123</v>
      </c>
      <c r="K14" s="36">
        <v>4818</v>
      </c>
      <c r="L14" s="36">
        <v>2756</v>
      </c>
      <c r="M14" s="36">
        <v>78</v>
      </c>
      <c r="N14" s="36">
        <v>70105</v>
      </c>
      <c r="O14" s="54">
        <v>13927</v>
      </c>
    </row>
    <row r="15" spans="2:15" ht="24.75" customHeight="1">
      <c r="B15" s="27" t="s">
        <v>18</v>
      </c>
      <c r="C15" s="46">
        <v>4</v>
      </c>
      <c r="D15" s="36">
        <v>7</v>
      </c>
      <c r="E15" s="37">
        <v>3224</v>
      </c>
      <c r="F15" s="49">
        <v>112</v>
      </c>
      <c r="G15" s="30">
        <v>1117</v>
      </c>
      <c r="H15" s="36">
        <v>133</v>
      </c>
      <c r="I15" s="37">
        <v>39663</v>
      </c>
      <c r="J15" s="36">
        <v>136746</v>
      </c>
      <c r="K15" s="36">
        <v>9718</v>
      </c>
      <c r="L15" s="36">
        <v>2418</v>
      </c>
      <c r="M15" s="36">
        <v>100</v>
      </c>
      <c r="N15" s="36">
        <v>105094</v>
      </c>
      <c r="O15" s="54">
        <v>13909</v>
      </c>
    </row>
    <row r="16" spans="2:15" ht="24.75" customHeight="1">
      <c r="B16" s="27" t="s">
        <v>19</v>
      </c>
      <c r="C16" s="46">
        <v>3</v>
      </c>
      <c r="D16" s="36">
        <v>3</v>
      </c>
      <c r="E16" s="37">
        <v>3224</v>
      </c>
      <c r="F16" s="49">
        <v>81</v>
      </c>
      <c r="G16" s="30">
        <v>1198</v>
      </c>
      <c r="H16" s="36">
        <v>110</v>
      </c>
      <c r="I16" s="37">
        <v>39634</v>
      </c>
      <c r="J16" s="36">
        <v>119759</v>
      </c>
      <c r="K16" s="36">
        <v>3506</v>
      </c>
      <c r="L16" s="36">
        <v>2418</v>
      </c>
      <c r="M16" s="36">
        <v>83</v>
      </c>
      <c r="N16" s="36">
        <v>63469</v>
      </c>
      <c r="O16" s="54">
        <v>13996</v>
      </c>
    </row>
    <row r="17" spans="2:15" ht="24.75" customHeight="1">
      <c r="B17" s="27" t="s">
        <v>20</v>
      </c>
      <c r="C17" s="46">
        <v>3</v>
      </c>
      <c r="D17" s="36">
        <v>4</v>
      </c>
      <c r="E17" s="37">
        <v>3223</v>
      </c>
      <c r="F17" s="49">
        <v>79</v>
      </c>
      <c r="G17" s="30">
        <v>1277</v>
      </c>
      <c r="H17" s="36">
        <v>85</v>
      </c>
      <c r="I17" s="37">
        <v>39628</v>
      </c>
      <c r="J17" s="36">
        <v>125917</v>
      </c>
      <c r="K17" s="36">
        <v>2423</v>
      </c>
      <c r="L17" s="36">
        <v>3262</v>
      </c>
      <c r="M17" s="36">
        <v>76</v>
      </c>
      <c r="N17" s="36">
        <v>66418</v>
      </c>
      <c r="O17" s="54">
        <v>14243</v>
      </c>
    </row>
    <row r="18" spans="2:15" ht="24.75" customHeight="1">
      <c r="B18" s="27" t="s">
        <v>21</v>
      </c>
      <c r="C18" s="46">
        <v>7</v>
      </c>
      <c r="D18" s="36">
        <v>2</v>
      </c>
      <c r="E18" s="37">
        <v>3228</v>
      </c>
      <c r="F18" s="49">
        <v>71</v>
      </c>
      <c r="G18" s="30">
        <v>1348</v>
      </c>
      <c r="H18" s="36">
        <v>81</v>
      </c>
      <c r="I18" s="37">
        <v>39618</v>
      </c>
      <c r="J18" s="36">
        <v>134565</v>
      </c>
      <c r="K18" s="36">
        <v>1326</v>
      </c>
      <c r="L18" s="36">
        <v>2482</v>
      </c>
      <c r="M18" s="36">
        <v>75</v>
      </c>
      <c r="N18" s="36">
        <v>65229</v>
      </c>
      <c r="O18" s="54">
        <v>14414</v>
      </c>
    </row>
    <row r="19" spans="2:15" ht="24.75" customHeight="1">
      <c r="B19" s="28" t="s">
        <v>48</v>
      </c>
      <c r="C19" s="53">
        <v>5</v>
      </c>
      <c r="D19" s="37">
        <v>0</v>
      </c>
      <c r="E19" s="37">
        <v>3233</v>
      </c>
      <c r="F19" s="44">
        <v>89</v>
      </c>
      <c r="G19" s="30">
        <v>1437</v>
      </c>
      <c r="H19" s="37">
        <v>112</v>
      </c>
      <c r="I19" s="37">
        <v>39595</v>
      </c>
      <c r="J19" s="37">
        <v>138756</v>
      </c>
      <c r="K19" s="37">
        <v>12093</v>
      </c>
      <c r="L19" s="37">
        <v>3899</v>
      </c>
      <c r="M19" s="37">
        <v>101</v>
      </c>
      <c r="N19" s="37">
        <v>93544</v>
      </c>
      <c r="O19" s="45">
        <v>14440</v>
      </c>
    </row>
    <row r="20" spans="2:15" ht="24.75" customHeight="1">
      <c r="B20" s="27" t="s">
        <v>22</v>
      </c>
      <c r="C20" s="53">
        <v>8</v>
      </c>
      <c r="D20" s="37">
        <v>19</v>
      </c>
      <c r="E20" s="37">
        <v>3222</v>
      </c>
      <c r="F20" s="44">
        <v>175</v>
      </c>
      <c r="G20" s="30">
        <v>1612</v>
      </c>
      <c r="H20" s="37">
        <v>157</v>
      </c>
      <c r="I20" s="37">
        <v>39613</v>
      </c>
      <c r="J20" s="37">
        <v>142374</v>
      </c>
      <c r="K20" s="37">
        <v>1830</v>
      </c>
      <c r="L20" s="37">
        <v>4092</v>
      </c>
      <c r="M20" s="37">
        <v>136</v>
      </c>
      <c r="N20" s="37">
        <v>135680</v>
      </c>
      <c r="O20" s="45">
        <v>14487</v>
      </c>
    </row>
    <row r="21" spans="2:15" ht="24.75" customHeight="1">
      <c r="B21" s="27" t="s">
        <v>33</v>
      </c>
      <c r="C21" s="53">
        <v>12</v>
      </c>
      <c r="D21" s="37">
        <v>7</v>
      </c>
      <c r="E21" s="37">
        <v>3227</v>
      </c>
      <c r="F21" s="44">
        <v>156</v>
      </c>
      <c r="G21" s="30">
        <v>1768</v>
      </c>
      <c r="H21" s="37">
        <v>133</v>
      </c>
      <c r="I21" s="37">
        <v>39636</v>
      </c>
      <c r="J21" s="37">
        <v>121242</v>
      </c>
      <c r="K21" s="37">
        <v>8956</v>
      </c>
      <c r="L21" s="37">
        <v>6395</v>
      </c>
      <c r="M21" s="37">
        <v>118</v>
      </c>
      <c r="N21" s="37">
        <v>114650</v>
      </c>
      <c r="O21" s="45">
        <v>14492</v>
      </c>
    </row>
    <row r="22" spans="2:15" ht="9.75" customHeight="1">
      <c r="B22" s="26"/>
      <c r="C22" s="36"/>
      <c r="D22" s="36"/>
      <c r="E22" s="36"/>
      <c r="F22" s="49"/>
      <c r="G22" s="48"/>
      <c r="H22" s="36"/>
      <c r="I22" s="36"/>
      <c r="J22" s="36"/>
      <c r="K22" s="36"/>
      <c r="L22" s="36"/>
      <c r="M22" s="36"/>
      <c r="N22" s="36"/>
      <c r="O22" s="54"/>
    </row>
    <row r="23" spans="2:15" ht="24.75" customHeight="1">
      <c r="B23" s="25" t="s">
        <v>45</v>
      </c>
      <c r="C23" s="39">
        <v>4</v>
      </c>
      <c r="D23" s="39">
        <v>42</v>
      </c>
      <c r="E23" s="39">
        <f>E21+C23-D23</f>
        <v>3189</v>
      </c>
      <c r="F23" s="42">
        <v>253</v>
      </c>
      <c r="G23" s="29">
        <f>F23</f>
        <v>253</v>
      </c>
      <c r="H23" s="39">
        <v>171</v>
      </c>
      <c r="I23" s="39">
        <f>I21+F23-H23</f>
        <v>39718</v>
      </c>
      <c r="J23" s="39">
        <v>153079</v>
      </c>
      <c r="K23" s="39">
        <v>3000</v>
      </c>
      <c r="L23" s="39" t="s">
        <v>47</v>
      </c>
      <c r="M23" s="39">
        <v>153</v>
      </c>
      <c r="N23" s="39">
        <v>164040</v>
      </c>
      <c r="O23" s="43">
        <v>14497</v>
      </c>
    </row>
    <row r="24" spans="2:15" ht="24.75" customHeight="1">
      <c r="B24" s="26" t="s">
        <v>34</v>
      </c>
      <c r="C24" s="36">
        <v>9</v>
      </c>
      <c r="D24" s="36">
        <v>1</v>
      </c>
      <c r="E24" s="36">
        <f aca="true" t="shared" si="0" ref="E24:E34">E23+C24-D24</f>
        <v>3197</v>
      </c>
      <c r="F24" s="55">
        <v>226</v>
      </c>
      <c r="G24" s="48">
        <f aca="true" t="shared" si="1" ref="G24:G33">F24+G23</f>
        <v>479</v>
      </c>
      <c r="H24" s="36">
        <v>173</v>
      </c>
      <c r="I24" s="36">
        <f>I23+F24-H24</f>
        <v>39771</v>
      </c>
      <c r="J24" s="36">
        <v>113913</v>
      </c>
      <c r="K24" s="36">
        <v>704</v>
      </c>
      <c r="L24" s="36" t="s">
        <v>49</v>
      </c>
      <c r="M24" s="36">
        <v>164</v>
      </c>
      <c r="N24" s="36">
        <v>165350</v>
      </c>
      <c r="O24" s="54">
        <v>14464</v>
      </c>
    </row>
    <row r="25" spans="2:15" ht="24.75" customHeight="1">
      <c r="B25" s="26" t="s">
        <v>35</v>
      </c>
      <c r="C25" s="36">
        <v>14</v>
      </c>
      <c r="D25" s="36">
        <v>3</v>
      </c>
      <c r="E25" s="36">
        <f>E24+C25-D25</f>
        <v>3208</v>
      </c>
      <c r="F25" s="55">
        <v>233</v>
      </c>
      <c r="G25" s="48">
        <f t="shared" si="1"/>
        <v>712</v>
      </c>
      <c r="H25" s="36">
        <v>207</v>
      </c>
      <c r="I25" s="36">
        <f aca="true" t="shared" si="2" ref="I25:I33">I24+F25-H25</f>
        <v>39797</v>
      </c>
      <c r="J25" s="36">
        <v>136615</v>
      </c>
      <c r="K25" s="36">
        <v>3617</v>
      </c>
      <c r="L25" s="36">
        <v>10565</v>
      </c>
      <c r="M25" s="36">
        <v>162</v>
      </c>
      <c r="N25" s="36">
        <v>164239</v>
      </c>
      <c r="O25" s="54">
        <v>14463</v>
      </c>
    </row>
    <row r="26" spans="2:15" ht="24.75" customHeight="1">
      <c r="B26" s="26" t="s">
        <v>50</v>
      </c>
      <c r="C26" s="36">
        <v>7</v>
      </c>
      <c r="D26" s="36">
        <v>2</v>
      </c>
      <c r="E26" s="36">
        <f t="shared" si="0"/>
        <v>3213</v>
      </c>
      <c r="F26" s="55">
        <v>138</v>
      </c>
      <c r="G26" s="48">
        <f t="shared" si="1"/>
        <v>850</v>
      </c>
      <c r="H26" s="36">
        <v>102</v>
      </c>
      <c r="I26" s="36">
        <f t="shared" si="2"/>
        <v>39833</v>
      </c>
      <c r="J26" s="36">
        <v>120767</v>
      </c>
      <c r="K26" s="36">
        <v>12093</v>
      </c>
      <c r="L26" s="36">
        <v>3574</v>
      </c>
      <c r="M26" s="36">
        <v>87</v>
      </c>
      <c r="N26" s="36">
        <v>87342</v>
      </c>
      <c r="O26" s="54">
        <v>14520</v>
      </c>
    </row>
    <row r="27" spans="2:15" ht="24.75" customHeight="1">
      <c r="B27" s="26" t="s">
        <v>42</v>
      </c>
      <c r="C27" s="36">
        <v>2</v>
      </c>
      <c r="D27" s="36">
        <v>5</v>
      </c>
      <c r="E27" s="36">
        <f t="shared" si="0"/>
        <v>3210</v>
      </c>
      <c r="F27" s="55">
        <v>109</v>
      </c>
      <c r="G27" s="48">
        <f t="shared" si="1"/>
        <v>959</v>
      </c>
      <c r="H27" s="36">
        <v>135</v>
      </c>
      <c r="I27" s="36">
        <f t="shared" si="2"/>
        <v>39807</v>
      </c>
      <c r="J27" s="36">
        <v>107747</v>
      </c>
      <c r="K27" s="36">
        <v>126</v>
      </c>
      <c r="L27" s="36">
        <v>3004</v>
      </c>
      <c r="M27" s="36">
        <v>113</v>
      </c>
      <c r="N27" s="36">
        <v>115724</v>
      </c>
      <c r="O27" s="54">
        <v>14536</v>
      </c>
    </row>
    <row r="28" spans="2:15" ht="24.75" customHeight="1">
      <c r="B28" s="26" t="s">
        <v>36</v>
      </c>
      <c r="C28" s="36">
        <v>7</v>
      </c>
      <c r="D28" s="36">
        <v>4</v>
      </c>
      <c r="E28" s="36">
        <f t="shared" si="0"/>
        <v>3213</v>
      </c>
      <c r="F28" s="55">
        <v>103</v>
      </c>
      <c r="G28" s="48">
        <f t="shared" si="1"/>
        <v>1062</v>
      </c>
      <c r="H28" s="36">
        <v>147</v>
      </c>
      <c r="I28" s="36">
        <f t="shared" si="2"/>
        <v>39763</v>
      </c>
      <c r="J28" s="36">
        <v>155870</v>
      </c>
      <c r="K28" s="36">
        <v>11174</v>
      </c>
      <c r="L28" s="36">
        <v>2662</v>
      </c>
      <c r="M28" s="36">
        <v>109</v>
      </c>
      <c r="N28" s="36">
        <v>100182</v>
      </c>
      <c r="O28" s="54">
        <v>14650</v>
      </c>
    </row>
    <row r="29" spans="2:15" ht="24.75" customHeight="1">
      <c r="B29" s="26" t="s">
        <v>37</v>
      </c>
      <c r="C29" s="36">
        <v>3</v>
      </c>
      <c r="D29" s="36">
        <v>5</v>
      </c>
      <c r="E29" s="36">
        <f t="shared" si="0"/>
        <v>3211</v>
      </c>
      <c r="F29" s="55">
        <v>96</v>
      </c>
      <c r="G29" s="48">
        <f t="shared" si="1"/>
        <v>1158</v>
      </c>
      <c r="H29" s="36">
        <v>128</v>
      </c>
      <c r="I29" s="36">
        <f t="shared" si="2"/>
        <v>39731</v>
      </c>
      <c r="J29" s="36">
        <v>111949</v>
      </c>
      <c r="K29" s="36">
        <v>3000</v>
      </c>
      <c r="L29" s="36" t="s">
        <v>51</v>
      </c>
      <c r="M29" s="36">
        <v>108</v>
      </c>
      <c r="N29" s="36">
        <v>95986</v>
      </c>
      <c r="O29" s="54">
        <v>14717</v>
      </c>
    </row>
    <row r="30" spans="2:15" ht="24.75" customHeight="1">
      <c r="B30" s="26" t="s">
        <v>43</v>
      </c>
      <c r="C30" s="36">
        <v>4</v>
      </c>
      <c r="D30" s="36">
        <v>2</v>
      </c>
      <c r="E30" s="36">
        <f t="shared" si="0"/>
        <v>3213</v>
      </c>
      <c r="F30" s="55">
        <v>88</v>
      </c>
      <c r="G30" s="48">
        <f t="shared" si="1"/>
        <v>1246</v>
      </c>
      <c r="H30" s="36">
        <v>124</v>
      </c>
      <c r="I30" s="36">
        <f t="shared" si="2"/>
        <v>39695</v>
      </c>
      <c r="J30" s="36">
        <v>131481</v>
      </c>
      <c r="K30" s="36">
        <v>996</v>
      </c>
      <c r="L30" s="36">
        <v>9327</v>
      </c>
      <c r="M30" s="36">
        <v>97</v>
      </c>
      <c r="N30" s="36">
        <v>73693</v>
      </c>
      <c r="O30" s="54">
        <v>14808</v>
      </c>
    </row>
    <row r="31" spans="2:15" ht="24.75" customHeight="1">
      <c r="B31" s="26" t="s">
        <v>39</v>
      </c>
      <c r="C31" s="36">
        <v>5</v>
      </c>
      <c r="D31" s="36">
        <v>2</v>
      </c>
      <c r="E31" s="36">
        <f t="shared" si="0"/>
        <v>3216</v>
      </c>
      <c r="F31" s="55">
        <v>106</v>
      </c>
      <c r="G31" s="48">
        <f t="shared" si="1"/>
        <v>1352</v>
      </c>
      <c r="H31" s="36">
        <v>81</v>
      </c>
      <c r="I31" s="36">
        <f t="shared" si="2"/>
        <v>39720</v>
      </c>
      <c r="J31" s="36">
        <v>141468</v>
      </c>
      <c r="K31" s="36">
        <v>3900</v>
      </c>
      <c r="L31" s="36" t="s">
        <v>52</v>
      </c>
      <c r="M31" s="36">
        <v>67</v>
      </c>
      <c r="N31" s="36">
        <v>56534</v>
      </c>
      <c r="O31" s="54">
        <v>14928</v>
      </c>
    </row>
    <row r="32" spans="2:15" ht="24.75" customHeight="1">
      <c r="B32" s="74" t="s">
        <v>46</v>
      </c>
      <c r="C32" s="36">
        <v>1</v>
      </c>
      <c r="D32" s="36">
        <v>0</v>
      </c>
      <c r="E32" s="36">
        <f t="shared" si="0"/>
        <v>3217</v>
      </c>
      <c r="F32" s="55">
        <v>65</v>
      </c>
      <c r="G32" s="48">
        <f t="shared" si="1"/>
        <v>1417</v>
      </c>
      <c r="H32" s="36">
        <v>92</v>
      </c>
      <c r="I32" s="36">
        <f t="shared" si="2"/>
        <v>39693</v>
      </c>
      <c r="J32" s="36">
        <v>139100</v>
      </c>
      <c r="K32" s="36">
        <v>12093</v>
      </c>
      <c r="L32" s="36">
        <v>17976</v>
      </c>
      <c r="M32" s="36">
        <v>80</v>
      </c>
      <c r="N32" s="36">
        <v>75205</v>
      </c>
      <c r="O32" s="54">
        <v>15015</v>
      </c>
    </row>
    <row r="33" spans="2:15" ht="24.75" customHeight="1" thickBot="1">
      <c r="B33" s="56" t="s">
        <v>22</v>
      </c>
      <c r="C33" s="57">
        <v>4</v>
      </c>
      <c r="D33" s="57">
        <v>1</v>
      </c>
      <c r="E33" s="57">
        <f t="shared" si="0"/>
        <v>3220</v>
      </c>
      <c r="F33" s="58">
        <v>103</v>
      </c>
      <c r="G33" s="59">
        <f t="shared" si="1"/>
        <v>1520</v>
      </c>
      <c r="H33" s="57">
        <v>165</v>
      </c>
      <c r="I33" s="57">
        <f t="shared" si="2"/>
        <v>39631</v>
      </c>
      <c r="J33" s="57">
        <v>137245</v>
      </c>
      <c r="K33" s="57">
        <v>126</v>
      </c>
      <c r="L33" s="57" t="s">
        <v>54</v>
      </c>
      <c r="M33" s="57">
        <v>122</v>
      </c>
      <c r="N33" s="57">
        <v>132555</v>
      </c>
      <c r="O33" s="60">
        <v>14948</v>
      </c>
    </row>
    <row r="34" spans="2:15" s="34" customFormat="1" ht="24.75" customHeight="1" hidden="1" thickBot="1">
      <c r="B34" s="75" t="s">
        <v>33</v>
      </c>
      <c r="C34" s="76"/>
      <c r="D34" s="76"/>
      <c r="E34" s="76">
        <f t="shared" si="0"/>
        <v>3220</v>
      </c>
      <c r="F34" s="77"/>
      <c r="G34" s="78">
        <f>F34+G33</f>
        <v>1520</v>
      </c>
      <c r="H34" s="76"/>
      <c r="I34" s="76">
        <f>I33+F34-H34</f>
        <v>39631</v>
      </c>
      <c r="J34" s="76"/>
      <c r="K34" s="76"/>
      <c r="L34" s="76"/>
      <c r="M34" s="76"/>
      <c r="N34" s="76"/>
      <c r="O34" s="79"/>
    </row>
    <row r="35" spans="2:9" ht="13.5" customHeight="1">
      <c r="B35" s="61"/>
      <c r="I35" s="35"/>
    </row>
    <row r="36" spans="2:15" s="32" customFormat="1" ht="13.5" customHeight="1">
      <c r="B36" s="31" t="s">
        <v>23</v>
      </c>
      <c r="C36" s="21" t="s">
        <v>28</v>
      </c>
      <c r="D36" s="21"/>
      <c r="E36" s="21"/>
      <c r="F36" s="21"/>
      <c r="G36" s="21"/>
      <c r="H36" s="21"/>
      <c r="I36" s="21"/>
      <c r="J36" s="21"/>
      <c r="K36" s="1"/>
      <c r="L36" s="1"/>
      <c r="M36" s="1"/>
      <c r="N36" s="1"/>
      <c r="O36" s="1"/>
    </row>
    <row r="37" spans="2:15" s="32" customFormat="1" ht="13.5" customHeight="1">
      <c r="B37" s="33"/>
      <c r="C37" s="1" t="s">
        <v>25</v>
      </c>
      <c r="D37" s="21"/>
      <c r="E37" s="21"/>
      <c r="F37" s="21"/>
      <c r="G37" s="21"/>
      <c r="H37" s="21"/>
      <c r="I37" s="21"/>
      <c r="J37" s="21"/>
      <c r="K37" s="1"/>
      <c r="L37" s="1"/>
      <c r="M37" s="1"/>
      <c r="N37" s="1"/>
      <c r="O37" s="1"/>
    </row>
    <row r="38" spans="2:15" s="32" customFormat="1" ht="13.5" customHeight="1">
      <c r="B38" s="33"/>
      <c r="C38" s="1" t="s">
        <v>41</v>
      </c>
      <c r="D38" s="21"/>
      <c r="E38" s="21"/>
      <c r="F38" s="21"/>
      <c r="G38" s="21"/>
      <c r="H38" s="21"/>
      <c r="I38" s="21"/>
      <c r="J38" s="21"/>
      <c r="K38" s="1"/>
      <c r="L38" s="1"/>
      <c r="M38" s="1"/>
      <c r="N38" s="1"/>
      <c r="O38" s="1"/>
    </row>
    <row r="39" spans="3:15" ht="13.5" customHeight="1">
      <c r="C39" s="1"/>
      <c r="D39" s="22"/>
      <c r="E39" s="22"/>
      <c r="F39" s="22"/>
      <c r="G39" s="22"/>
      <c r="H39" s="22"/>
      <c r="I39" s="22"/>
      <c r="J39" s="22"/>
      <c r="K39" s="23"/>
      <c r="L39" s="23"/>
      <c r="M39" s="23"/>
      <c r="N39" s="23"/>
      <c r="O39" s="23"/>
    </row>
    <row r="40" ht="13.5" customHeight="1">
      <c r="C40" s="1"/>
    </row>
    <row r="42" ht="13.5">
      <c r="J42" s="35"/>
    </row>
    <row r="43" ht="13.5">
      <c r="J43" s="35"/>
    </row>
  </sheetData>
  <sheetProtection/>
  <mergeCells count="6">
    <mergeCell ref="B2:O2"/>
    <mergeCell ref="C4:E4"/>
    <mergeCell ref="F4:I4"/>
    <mergeCell ref="M4:N4"/>
    <mergeCell ref="O4:O5"/>
    <mergeCell ref="B4:B5"/>
  </mergeCells>
  <printOptions horizontalCentered="1" verticalCentered="1"/>
  <pageMargins left="0.1968503937007874" right="0.1968503937007874" top="0.2362204724409449" bottom="0.2755905511811024" header="0.1968503937007874"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勤労者退職金共済機構</dc:creator>
  <cp:keywords/>
  <dc:description/>
  <cp:lastModifiedBy>（独）勤労者退職金共済機構</cp:lastModifiedBy>
  <cp:lastPrinted>2017-06-01T04:50:03Z</cp:lastPrinted>
  <dcterms:created xsi:type="dcterms:W3CDTF">2005-05-31T06:14:50Z</dcterms:created>
  <dcterms:modified xsi:type="dcterms:W3CDTF">2018-03-28T08:07:57Z</dcterms:modified>
  <cp:category/>
  <cp:version/>
  <cp:contentType/>
  <cp:contentStatus/>
</cp:coreProperties>
</file>