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mu\08 04.04－資産運用2022.04\00 マニュアル　済\チェック用\年次ルーティンショートカット\HP(年度）\2024年度作成中\作成中　2507月臨時第3回（令和6年度運用状況HPアップ）\2.資産運用残高及び利回り状況(エクセル）\"/>
    </mc:Choice>
  </mc:AlternateContent>
  <xr:revisionPtr revIDLastSave="0" documentId="13_ncr:1_{5354FEF2-3B91-4BA8-A686-F7414A7F604C}" xr6:coauthVersionLast="47" xr6:coauthVersionMax="47" xr10:uidLastSave="{00000000-0000-0000-0000-000000000000}"/>
  <bookViews>
    <workbookView xWindow="1335" yWindow="1365" windowWidth="27465" windowHeight="14115" xr2:uid="{00000000-000D-0000-FFFF-FFFF00000000}"/>
  </bookViews>
  <sheets>
    <sheet name="林退共（百万円単位）"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#REF!</definedName>
    <definedName name="ABC">#REF!</definedName>
    <definedName name="Euro_MKT">#REF!</definedName>
    <definedName name="Euro_Sec">#REF!</definedName>
    <definedName name="Foreign_MKT">#REF!</definedName>
    <definedName name="Foreign_Sec">#REF!</definedName>
    <definedName name="GPLOCGET">[1]!GPLOCGET</definedName>
    <definedName name="H12.10.27">#REF!</definedName>
    <definedName name="H19.9.30">#REF!</definedName>
    <definedName name="M1コメント">[2]ﾍﾞﾝﾁﾏｰｸ市場別原資産!#REF!</definedName>
    <definedName name="M3_EDIT">#REF!,#REF!,#REF!,#REF!,#REF!</definedName>
    <definedName name="M4_EDIT">[3]M4!$E$9:$J$13,[3]M4!$E$19:$O$24</definedName>
    <definedName name="M5_EDIT">#REF!,#REF!,#REF!,#REF!</definedName>
    <definedName name="M6_EDIT">#REF!,#REF!,#REF!</definedName>
    <definedName name="M6コメント">#REF!</definedName>
    <definedName name="_xlnm.Print_Area" localSheetId="0">'林退共（百万円単位）'!$A$2:$U$103</definedName>
    <definedName name="_xlnm.Print_Area">#REF!</definedName>
    <definedName name="_xlnm.Print_Titles" localSheetId="0">'林退共（百万円単位）'!$2:$2</definedName>
    <definedName name="ｲﾝﾃﾞｯｸｽＤＢ">[4]INDEX!$B$4:$M$161</definedName>
    <definedName name="ｶｺﾈﾝﾄﾞ">#REF!</definedName>
    <definedName name="ﾏｲﾂｷ">#REF!</definedName>
    <definedName name="委託運用資産時間加重収益率">#REF!</definedName>
    <definedName name="運用収益グラフ">#REF!</definedName>
    <definedName name="概況">'[5]自動化ｼｰﾄ(Divaio)'!$B$4:$DD$15</definedName>
    <definedName name="掛金">#REF!</definedName>
    <definedName name="掛金１">[6]データベース!$G$5:$K$13</definedName>
    <definedName name="掛金２">[6]データベース!$G$14:$K$22</definedName>
    <definedName name="掛金３">[6]データベース!$G$23:$K$31</definedName>
    <definedName name="掛金４">[6]データベース!$G$32:$K$40</definedName>
    <definedName name="掛月1">#REF!</definedName>
    <definedName name="掛月2">#REF!</definedName>
    <definedName name="掛月3">#REF!</definedName>
    <definedName name="掛月4">#REF!</definedName>
    <definedName name="更新１２年度">[7]更新!$C$2:$N$50</definedName>
    <definedName name="今年度">#REF!</definedName>
    <definedName name="前年度">#REF!</definedName>
    <definedName name="総括加入">'[8]総括　加入'!$A$5:$L$33</definedName>
    <definedName name="退月1">#REF!</definedName>
    <definedName name="退月2">#REF!</definedName>
    <definedName name="退月3">#REF!</definedName>
    <definedName name="退月4">#REF!</definedName>
    <definedName name="退職１">[6]データベース!$R$5:$V$13</definedName>
    <definedName name="退職２">[6]データベース!$R$14:$V$22</definedName>
    <definedName name="退職３">[6]データベース!$R$23:$V$31</definedName>
    <definedName name="退職４">[6]データベース!$R$32:$V$40</definedName>
    <definedName name="退職金">#REF!</definedName>
    <definedName name="余資①">#REF!</definedName>
    <definedName name="余資１Ｑ">#REF!</definedName>
    <definedName name="余資②">#REF!</definedName>
    <definedName name="余資２Ｑ">#REF!</definedName>
    <definedName name="余資３Ｑ">#REF!</definedName>
    <definedName name="余資４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P11" i="1"/>
  <c r="S11" i="1"/>
  <c r="E13" i="1"/>
  <c r="M14" i="1"/>
  <c r="P14" i="1"/>
  <c r="Q14" i="1"/>
  <c r="S14" i="1"/>
  <c r="M19" i="1"/>
  <c r="D30" i="1"/>
  <c r="G30" i="1"/>
  <c r="M30" i="1"/>
  <c r="D33" i="1"/>
  <c r="G33" i="1"/>
  <c r="J33" i="1"/>
  <c r="M33" i="1"/>
  <c r="P38" i="1"/>
  <c r="H44" i="1"/>
  <c r="K44" i="1"/>
  <c r="N44" i="1"/>
  <c r="Q44" i="1"/>
  <c r="H46" i="1"/>
  <c r="K46" i="1"/>
  <c r="N46" i="1"/>
  <c r="Q46" i="1"/>
  <c r="H47" i="1"/>
  <c r="K47" i="1"/>
  <c r="N47" i="1"/>
  <c r="Q47" i="1"/>
  <c r="H48" i="1"/>
  <c r="K48" i="1"/>
  <c r="N48" i="1"/>
  <c r="Q48" i="1"/>
  <c r="H49" i="1"/>
  <c r="H50" i="1"/>
  <c r="K50" i="1"/>
  <c r="N50" i="1"/>
  <c r="Q50" i="1"/>
  <c r="H51" i="1"/>
  <c r="K51" i="1"/>
  <c r="N51" i="1"/>
  <c r="Q51" i="1"/>
  <c r="H53" i="1"/>
  <c r="K53" i="1"/>
  <c r="N53" i="1"/>
  <c r="Q53" i="1"/>
  <c r="D56" i="1"/>
  <c r="M38" i="1" l="1"/>
</calcChain>
</file>

<file path=xl/sharedStrings.xml><?xml version="1.0" encoding="utf-8"?>
<sst xmlns="http://schemas.openxmlformats.org/spreadsheetml/2006/main" count="500" uniqueCount="62">
  <si>
    <t>６　単位未満は四捨五入しているため、内訳と計が一致しないことがある。</t>
    <rPh sb="2" eb="4">
      <t>タンイ</t>
    </rPh>
    <rPh sb="4" eb="6">
      <t>ミマン</t>
    </rPh>
    <rPh sb="7" eb="11">
      <t>シシャゴニュウ</t>
    </rPh>
    <rPh sb="18" eb="20">
      <t>ウチワケ</t>
    </rPh>
    <rPh sb="21" eb="22">
      <t>ケイ</t>
    </rPh>
    <rPh sb="23" eb="25">
      <t>イッチ</t>
    </rPh>
    <phoneticPr fontId="5"/>
  </si>
  <si>
    <t>５　有価証券信託は自家運用により取得した有価証券の信託による運用であり、内数である。また、構成比は有価証券に対する構成比である。</t>
    <phoneticPr fontId="5"/>
  </si>
  <si>
    <t>４　包括信託の会計文書の勘定科目名は金銭信託である。</t>
    <rPh sb="2" eb="4">
      <t>ホウカツ</t>
    </rPh>
    <rPh sb="4" eb="6">
      <t>シンタク</t>
    </rPh>
    <rPh sb="7" eb="11">
      <t>カイケイブンショ</t>
    </rPh>
    <rPh sb="12" eb="16">
      <t>カンジョウカモク</t>
    </rPh>
    <rPh sb="16" eb="17">
      <t>メイ</t>
    </rPh>
    <rPh sb="18" eb="22">
      <t>キンセンシンタク</t>
    </rPh>
    <phoneticPr fontId="5"/>
  </si>
  <si>
    <t>３　平成２８年度末以降の包括信託の資産額は、合同運用の全体額を総口数で除して求めた額に林退共資産の保有口数を乗じて算出した額である。</t>
    <rPh sb="2" eb="4">
      <t>ヘイセイ</t>
    </rPh>
    <rPh sb="6" eb="8">
      <t>ネンド</t>
    </rPh>
    <rPh sb="8" eb="9">
      <t>マツ</t>
    </rPh>
    <rPh sb="9" eb="11">
      <t>イコウ</t>
    </rPh>
    <rPh sb="12" eb="14">
      <t>ホウカツ</t>
    </rPh>
    <rPh sb="14" eb="16">
      <t>シンタク</t>
    </rPh>
    <rPh sb="17" eb="20">
      <t>シサンガク</t>
    </rPh>
    <rPh sb="22" eb="24">
      <t>ゴウドウ</t>
    </rPh>
    <rPh sb="24" eb="26">
      <t>ウンヨウ</t>
    </rPh>
    <rPh sb="27" eb="29">
      <t>ゼンタイ</t>
    </rPh>
    <rPh sb="29" eb="30">
      <t>ガク</t>
    </rPh>
    <rPh sb="31" eb="32">
      <t>ソウ</t>
    </rPh>
    <rPh sb="32" eb="33">
      <t>クチ</t>
    </rPh>
    <rPh sb="33" eb="34">
      <t>スウ</t>
    </rPh>
    <rPh sb="35" eb="36">
      <t>ジョ</t>
    </rPh>
    <rPh sb="38" eb="39">
      <t>モト</t>
    </rPh>
    <rPh sb="41" eb="42">
      <t>ガク</t>
    </rPh>
    <rPh sb="43" eb="46">
      <t>リンタイ</t>
    </rPh>
    <rPh sb="46" eb="48">
      <t>シサン</t>
    </rPh>
    <rPh sb="49" eb="51">
      <t>ホユウ</t>
    </rPh>
    <rPh sb="51" eb="52">
      <t>クチ</t>
    </rPh>
    <rPh sb="52" eb="53">
      <t>スウ</t>
    </rPh>
    <rPh sb="54" eb="55">
      <t>ジョウ</t>
    </rPh>
    <rPh sb="57" eb="59">
      <t>サンシュツ</t>
    </rPh>
    <rPh sb="61" eb="62">
      <t>ガク</t>
    </rPh>
    <phoneticPr fontId="6"/>
  </si>
  <si>
    <t>１　承継資産は、新機構設立時(平成15年10月1日)において承継した資産である。</t>
    <rPh sb="8" eb="9">
      <t>シン</t>
    </rPh>
    <phoneticPr fontId="5"/>
  </si>
  <si>
    <t>（注）</t>
    <rPh sb="1" eb="2">
      <t>チュウ</t>
    </rPh>
    <phoneticPr fontId="5"/>
  </si>
  <si>
    <t>合　　　計</t>
    <phoneticPr fontId="6"/>
  </si>
  <si>
    <t>－</t>
  </si>
  <si>
    <t>有価証券信託</t>
    <rPh sb="0" eb="4">
      <t>ユウカショウケン</t>
    </rPh>
    <rPh sb="4" eb="6">
      <t>シンタク</t>
    </rPh>
    <phoneticPr fontId="5"/>
  </si>
  <si>
    <t>生命保険資産</t>
    <rPh sb="0" eb="1">
      <t>ショウ</t>
    </rPh>
    <rPh sb="1" eb="2">
      <t>イノチ</t>
    </rPh>
    <rPh sb="2" eb="3">
      <t>ホ</t>
    </rPh>
    <rPh sb="3" eb="4">
      <t>ケン</t>
    </rPh>
    <rPh sb="4" eb="5">
      <t>シ</t>
    </rPh>
    <rPh sb="5" eb="6">
      <t>サン</t>
    </rPh>
    <phoneticPr fontId="6"/>
  </si>
  <si>
    <t>包括信託</t>
    <rPh sb="0" eb="2">
      <t>ホウカツ</t>
    </rPh>
    <phoneticPr fontId="5"/>
  </si>
  <si>
    <t>委託運用</t>
    <rPh sb="0" eb="2">
      <t>イタク</t>
    </rPh>
    <rPh sb="2" eb="4">
      <t>ウンヨウ</t>
    </rPh>
    <phoneticPr fontId="6"/>
  </si>
  <si>
    <t>財政融資資金預託金</t>
    <rPh sb="0" eb="2">
      <t>ザイセイ</t>
    </rPh>
    <rPh sb="2" eb="4">
      <t>ユウシ</t>
    </rPh>
    <rPh sb="4" eb="6">
      <t>シキン</t>
    </rPh>
    <rPh sb="6" eb="9">
      <t>ヨタクキン</t>
    </rPh>
    <phoneticPr fontId="6"/>
  </si>
  <si>
    <t>計</t>
    <phoneticPr fontId="6"/>
  </si>
  <si>
    <t>普通預金</t>
    <rPh sb="0" eb="2">
      <t>フツウ</t>
    </rPh>
    <rPh sb="2" eb="4">
      <t>ヨキン</t>
    </rPh>
    <phoneticPr fontId="6"/>
  </si>
  <si>
    <t>短期運用</t>
    <rPh sb="2" eb="4">
      <t>ウンヨウ</t>
    </rPh>
    <phoneticPr fontId="6"/>
  </si>
  <si>
    <t>預　金</t>
    <rPh sb="0" eb="3">
      <t>ヨキン</t>
    </rPh>
    <phoneticPr fontId="6"/>
  </si>
  <si>
    <t>－</t>
    <phoneticPr fontId="6"/>
  </si>
  <si>
    <t>金融債</t>
  </si>
  <si>
    <t>政府保証債</t>
  </si>
  <si>
    <t>地方債</t>
  </si>
  <si>
    <t>国債</t>
    <rPh sb="0" eb="1">
      <t>クニ</t>
    </rPh>
    <phoneticPr fontId="6"/>
  </si>
  <si>
    <t>有価証券</t>
    <rPh sb="0" eb="2">
      <t>ユウカ</t>
    </rPh>
    <rPh sb="2" eb="4">
      <t>ショウケン</t>
    </rPh>
    <phoneticPr fontId="6"/>
  </si>
  <si>
    <t>自　家　運　用</t>
    <rPh sb="0" eb="3">
      <t>ジカ</t>
    </rPh>
    <rPh sb="4" eb="7">
      <t>ウンヨウ</t>
    </rPh>
    <phoneticPr fontId="6"/>
  </si>
  <si>
    <t>利回り</t>
    <rPh sb="0" eb="1">
      <t>リ</t>
    </rPh>
    <rPh sb="1" eb="2">
      <t>カイ</t>
    </rPh>
    <phoneticPr fontId="5"/>
  </si>
  <si>
    <t>構成比</t>
    <rPh sb="0" eb="1">
      <t>カマエ</t>
    </rPh>
    <rPh sb="1" eb="2">
      <t>シゲル</t>
    </rPh>
    <rPh sb="2" eb="3">
      <t>ヒリツ</t>
    </rPh>
    <phoneticPr fontId="5"/>
  </si>
  <si>
    <t>資産額</t>
    <rPh sb="0" eb="2">
      <t>シサン</t>
    </rPh>
    <rPh sb="2" eb="3">
      <t>ガク</t>
    </rPh>
    <phoneticPr fontId="5"/>
  </si>
  <si>
    <t>令　和　４　年　度　末</t>
    <rPh sb="0" eb="1">
      <t>レイ</t>
    </rPh>
    <rPh sb="2" eb="3">
      <t>ワ</t>
    </rPh>
    <rPh sb="5" eb="6">
      <t>トシ</t>
    </rPh>
    <rPh sb="7" eb="8">
      <t>ド</t>
    </rPh>
    <rPh sb="9" eb="10">
      <t>マツ</t>
    </rPh>
    <phoneticPr fontId="5"/>
  </si>
  <si>
    <t>令　和　３　年　度　末</t>
    <rPh sb="0" eb="1">
      <t>レイ</t>
    </rPh>
    <rPh sb="2" eb="3">
      <t>ワ</t>
    </rPh>
    <rPh sb="5" eb="6">
      <t>トシ</t>
    </rPh>
    <rPh sb="7" eb="8">
      <t>ド</t>
    </rPh>
    <rPh sb="9" eb="10">
      <t>マツ</t>
    </rPh>
    <phoneticPr fontId="5"/>
  </si>
  <si>
    <t>令　和　２　年　度　末</t>
    <rPh sb="0" eb="1">
      <t>レイ</t>
    </rPh>
    <rPh sb="2" eb="3">
      <t>ワ</t>
    </rPh>
    <rPh sb="5" eb="6">
      <t>トシ</t>
    </rPh>
    <rPh sb="7" eb="8">
      <t>ド</t>
    </rPh>
    <rPh sb="9" eb="10">
      <t>マツ</t>
    </rPh>
    <phoneticPr fontId="5"/>
  </si>
  <si>
    <t>令　和　元　年　度　末</t>
    <rPh sb="0" eb="1">
      <t>レイ</t>
    </rPh>
    <rPh sb="2" eb="3">
      <t>ワ</t>
    </rPh>
    <rPh sb="4" eb="5">
      <t>ガン</t>
    </rPh>
    <rPh sb="5" eb="6">
      <t>トシ</t>
    </rPh>
    <rPh sb="7" eb="8">
      <t>ド</t>
    </rPh>
    <rPh sb="9" eb="10">
      <t>マツ</t>
    </rPh>
    <phoneticPr fontId="5"/>
  </si>
  <si>
    <t>運用の方法等</t>
    <rPh sb="0" eb="2">
      <t>ウンヨウ</t>
    </rPh>
    <rPh sb="3" eb="5">
      <t>ホウホウ</t>
    </rPh>
    <rPh sb="5" eb="6">
      <t>トウ</t>
    </rPh>
    <phoneticPr fontId="6"/>
  </si>
  <si>
    <t>（単位：百万円、％）</t>
    <rPh sb="4" eb="5">
      <t>ヒャク</t>
    </rPh>
    <rPh sb="5" eb="6">
      <t>マン</t>
    </rPh>
    <phoneticPr fontId="6"/>
  </si>
  <si>
    <t>第４期中期計画</t>
    <rPh sb="0" eb="1">
      <t>ダイ</t>
    </rPh>
    <rPh sb="2" eb="3">
      <t>キ</t>
    </rPh>
    <rPh sb="3" eb="5">
      <t>チュウキ</t>
    </rPh>
    <rPh sb="5" eb="7">
      <t>ケイカク</t>
    </rPh>
    <phoneticPr fontId="6"/>
  </si>
  <si>
    <t>第３期中期計画</t>
    <rPh sb="0" eb="1">
      <t>ダイ</t>
    </rPh>
    <rPh sb="2" eb="3">
      <t>キ</t>
    </rPh>
    <rPh sb="3" eb="5">
      <t>チュウキ</t>
    </rPh>
    <rPh sb="5" eb="7">
      <t>ケイカク</t>
    </rPh>
    <phoneticPr fontId="6"/>
  </si>
  <si>
    <t>第２期中期計画</t>
    <rPh sb="0" eb="1">
      <t>ダイ</t>
    </rPh>
    <rPh sb="2" eb="3">
      <t>キ</t>
    </rPh>
    <rPh sb="3" eb="5">
      <t>チュウキ</t>
    </rPh>
    <rPh sb="5" eb="7">
      <t>ケイカク</t>
    </rPh>
    <phoneticPr fontId="6"/>
  </si>
  <si>
    <t>第１期中期計画</t>
    <rPh sb="0" eb="1">
      <t>ダイ</t>
    </rPh>
    <rPh sb="2" eb="3">
      <t>キ</t>
    </rPh>
    <rPh sb="3" eb="5">
      <t>チュウキ</t>
    </rPh>
    <rPh sb="5" eb="7">
      <t>ケイカク</t>
    </rPh>
    <phoneticPr fontId="6"/>
  </si>
  <si>
    <t>資産運用残高及び利回り状況（林退共）</t>
    <rPh sb="0" eb="2">
      <t>シサン</t>
    </rPh>
    <rPh sb="2" eb="4">
      <t>ウンヨウ</t>
    </rPh>
    <rPh sb="4" eb="6">
      <t>ザンダカ</t>
    </rPh>
    <rPh sb="6" eb="7">
      <t>オヨ</t>
    </rPh>
    <rPh sb="8" eb="10">
      <t>リマワ</t>
    </rPh>
    <rPh sb="11" eb="13">
      <t>ジョウキョウ</t>
    </rPh>
    <rPh sb="14" eb="17">
      <t>リン</t>
    </rPh>
    <phoneticPr fontId="5"/>
  </si>
  <si>
    <t>第５期中期計画</t>
    <rPh sb="0" eb="1">
      <t>ダイ</t>
    </rPh>
    <rPh sb="2" eb="3">
      <t>キ</t>
    </rPh>
    <rPh sb="3" eb="5">
      <t>チュウキ</t>
    </rPh>
    <rPh sb="5" eb="7">
      <t>ケイカク</t>
    </rPh>
    <phoneticPr fontId="6"/>
  </si>
  <si>
    <t>令　和　５　年　度　末</t>
    <rPh sb="0" eb="1">
      <t>レイ</t>
    </rPh>
    <rPh sb="2" eb="3">
      <t>ワ</t>
    </rPh>
    <rPh sb="5" eb="6">
      <t>トシ</t>
    </rPh>
    <rPh sb="7" eb="8">
      <t>ド</t>
    </rPh>
    <rPh sb="9" eb="10">
      <t>マツ</t>
    </rPh>
    <phoneticPr fontId="5"/>
  </si>
  <si>
    <t>委託
運用</t>
    <rPh sb="0" eb="2">
      <t>イタク</t>
    </rPh>
    <rPh sb="3" eb="5">
      <t>ウンヨウ</t>
    </rPh>
    <phoneticPr fontId="6"/>
  </si>
  <si>
    <t>預金</t>
    <rPh sb="0" eb="2">
      <t>ヨキン</t>
    </rPh>
    <phoneticPr fontId="6"/>
  </si>
  <si>
    <t>自家運用</t>
    <rPh sb="0" eb="2">
      <t>ジカ</t>
    </rPh>
    <rPh sb="2" eb="4">
      <t>ウンヨウ</t>
    </rPh>
    <phoneticPr fontId="6"/>
  </si>
  <si>
    <t>承継時(平成15年10月1日）</t>
    <rPh sb="0" eb="2">
      <t>ショウケイ</t>
    </rPh>
    <rPh sb="2" eb="3">
      <t>ジ</t>
    </rPh>
    <rPh sb="4" eb="6">
      <t>ヘイセイ</t>
    </rPh>
    <phoneticPr fontId="5"/>
  </si>
  <si>
    <t xml:space="preserve">平成　１５　年　度　末 </t>
    <rPh sb="0" eb="2">
      <t>ヘイセイ</t>
    </rPh>
    <rPh sb="6" eb="7">
      <t>トシ</t>
    </rPh>
    <rPh sb="8" eb="9">
      <t>ド</t>
    </rPh>
    <rPh sb="10" eb="11">
      <t>マツ</t>
    </rPh>
    <phoneticPr fontId="5"/>
  </si>
  <si>
    <t xml:space="preserve">平成　１６　年　度　末 </t>
    <rPh sb="6" eb="7">
      <t>トシ</t>
    </rPh>
    <rPh sb="8" eb="9">
      <t>ド</t>
    </rPh>
    <rPh sb="10" eb="11">
      <t>マツ</t>
    </rPh>
    <phoneticPr fontId="5"/>
  </si>
  <si>
    <t xml:space="preserve">平成　１７　年　度　末 </t>
    <rPh sb="6" eb="7">
      <t>トシ</t>
    </rPh>
    <rPh sb="8" eb="9">
      <t>ド</t>
    </rPh>
    <rPh sb="10" eb="11">
      <t>マツ</t>
    </rPh>
    <phoneticPr fontId="5"/>
  </si>
  <si>
    <t>平成　１８　年　度　末</t>
    <rPh sb="5" eb="6">
      <t>トシ</t>
    </rPh>
    <rPh sb="7" eb="8">
      <t>ド</t>
    </rPh>
    <rPh sb="9" eb="10">
      <t>マツ</t>
    </rPh>
    <phoneticPr fontId="5"/>
  </si>
  <si>
    <t>平成　１９　年　度　末</t>
    <rPh sb="5" eb="6">
      <t>トシ</t>
    </rPh>
    <rPh sb="7" eb="8">
      <t>ド</t>
    </rPh>
    <rPh sb="9" eb="10">
      <t>マツ</t>
    </rPh>
    <phoneticPr fontId="5"/>
  </si>
  <si>
    <t>平成　２０　年　度　末</t>
    <rPh sb="5" eb="6">
      <t>トシ</t>
    </rPh>
    <rPh sb="7" eb="8">
      <t>ド</t>
    </rPh>
    <rPh sb="9" eb="10">
      <t>マツ</t>
    </rPh>
    <phoneticPr fontId="5"/>
  </si>
  <si>
    <t>平成　２１　年　度　末</t>
    <rPh sb="5" eb="6">
      <t>トシ</t>
    </rPh>
    <rPh sb="7" eb="8">
      <t>ド</t>
    </rPh>
    <rPh sb="9" eb="10">
      <t>マツ</t>
    </rPh>
    <phoneticPr fontId="5"/>
  </si>
  <si>
    <t>平成　２２　年　度　末</t>
    <rPh sb="5" eb="6">
      <t>トシ</t>
    </rPh>
    <rPh sb="7" eb="8">
      <t>ド</t>
    </rPh>
    <rPh sb="9" eb="10">
      <t>マツ</t>
    </rPh>
    <phoneticPr fontId="5"/>
  </si>
  <si>
    <t>平成　２３　年　度　末</t>
    <rPh sb="5" eb="6">
      <t>トシ</t>
    </rPh>
    <rPh sb="7" eb="8">
      <t>ド</t>
    </rPh>
    <rPh sb="9" eb="10">
      <t>マツ</t>
    </rPh>
    <phoneticPr fontId="5"/>
  </si>
  <si>
    <t>平成　２４　年　度　末</t>
    <rPh sb="5" eb="6">
      <t>トシ</t>
    </rPh>
    <rPh sb="7" eb="8">
      <t>ド</t>
    </rPh>
    <rPh sb="9" eb="10">
      <t>マツ</t>
    </rPh>
    <phoneticPr fontId="5"/>
  </si>
  <si>
    <t>平成　２５　年　度　末</t>
    <rPh sb="5" eb="6">
      <t>トシ</t>
    </rPh>
    <rPh sb="7" eb="8">
      <t>ド</t>
    </rPh>
    <rPh sb="9" eb="10">
      <t>マツ</t>
    </rPh>
    <phoneticPr fontId="5"/>
  </si>
  <si>
    <t>平成　２６　年　度　末</t>
    <rPh sb="5" eb="6">
      <t>トシ</t>
    </rPh>
    <rPh sb="7" eb="8">
      <t>ド</t>
    </rPh>
    <rPh sb="9" eb="10">
      <t>マツ</t>
    </rPh>
    <phoneticPr fontId="5"/>
  </si>
  <si>
    <t>平成　２７　年　度　末</t>
    <rPh sb="5" eb="6">
      <t>トシ</t>
    </rPh>
    <rPh sb="7" eb="8">
      <t>ド</t>
    </rPh>
    <rPh sb="9" eb="10">
      <t>マツ</t>
    </rPh>
    <phoneticPr fontId="5"/>
  </si>
  <si>
    <t>平成　２８　年　度　末</t>
    <rPh sb="5" eb="6">
      <t>トシ</t>
    </rPh>
    <rPh sb="7" eb="8">
      <t>ド</t>
    </rPh>
    <rPh sb="9" eb="10">
      <t>マツ</t>
    </rPh>
    <phoneticPr fontId="5"/>
  </si>
  <si>
    <t>平成　２９　年　度　末</t>
    <rPh sb="5" eb="6">
      <t>トシ</t>
    </rPh>
    <rPh sb="7" eb="8">
      <t>ド</t>
    </rPh>
    <rPh sb="9" eb="10">
      <t>マツ</t>
    </rPh>
    <phoneticPr fontId="5"/>
  </si>
  <si>
    <t>平成　３０　年　度　末</t>
    <rPh sb="5" eb="6">
      <t>トシ</t>
    </rPh>
    <rPh sb="7" eb="8">
      <t>ド</t>
    </rPh>
    <rPh sb="9" eb="10">
      <t>マツ</t>
    </rPh>
    <phoneticPr fontId="5"/>
  </si>
  <si>
    <t>令　和　６　年　度　末</t>
    <rPh sb="0" eb="1">
      <t>レイ</t>
    </rPh>
    <rPh sb="2" eb="3">
      <t>ワ</t>
    </rPh>
    <rPh sb="5" eb="6">
      <t>トシ</t>
    </rPh>
    <rPh sb="7" eb="8">
      <t>ド</t>
    </rPh>
    <rPh sb="9" eb="10">
      <t>マツ</t>
    </rPh>
    <phoneticPr fontId="5"/>
  </si>
  <si>
    <t>２　短期運用は、譲渡性預金等である。</t>
    <rPh sb="2" eb="4">
      <t>タンキ</t>
    </rPh>
    <rPh sb="4" eb="6">
      <t>ウンヨウ</t>
    </rPh>
    <rPh sb="8" eb="11">
      <t>ジョウトセイ</t>
    </rPh>
    <rPh sb="11" eb="13">
      <t>ヨキン</t>
    </rPh>
    <rPh sb="13" eb="14">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</si>
</sst>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Red]\(0.00\)"/>
    <numFmt numFmtId="177" formatCode="#,##0&quot; &quot;"/>
    <numFmt numFmtId="178" formatCode="0.00;&quot;△ &quot;0.00"/>
    <numFmt numFmtId="179" formatCode="#,##0.00&quot; &quot;"/>
    <numFmt numFmtId="180" formatCode="0.00_ "/>
    <numFmt numFmtId="181" formatCode="#,##0.00\ ;&quot;△&quot;#,##0.00\ "/>
    <numFmt numFmtId="182" formatCode="\(#,##0.00\);\(&quot;△&quot;#,##0.00\)"/>
    <numFmt numFmtId="183" formatCode="\(#,##0\);\(&quot;△&quot;#,##0\)"/>
  </numFmts>
  <fonts count="13">
    <font>
      <sz val="11"/>
      <name val="ＭＳ Ｐゴシック"/>
      <family val="3"/>
      <charset val="128"/>
    </font>
    <font>
      <sz val="11"/>
      <name val="明朝"/>
      <family val="1"/>
      <charset val="128"/>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ゴシック"/>
      <family val="3"/>
      <charset val="128"/>
    </font>
    <font>
      <sz val="11"/>
      <color indexed="8"/>
      <name val="ＭＳ ゴシック"/>
      <family val="3"/>
      <charset val="128"/>
    </font>
    <font>
      <sz val="14"/>
      <name val="ＭＳ ゴシック"/>
      <family val="3"/>
      <charset val="128"/>
    </font>
    <font>
      <sz val="24"/>
      <name val="ＭＳ ゴシック"/>
      <family val="3"/>
      <charset val="128"/>
    </font>
    <font>
      <sz val="5"/>
      <name val="ＭＳ ゴシック"/>
      <family val="3"/>
      <charset val="128"/>
    </font>
    <font>
      <sz val="7"/>
      <name val="ＭＳ ゴシック"/>
      <family val="3"/>
      <charset val="128"/>
    </font>
  </fonts>
  <fills count="2">
    <fill>
      <patternFill patternType="none"/>
    </fill>
    <fill>
      <patternFill patternType="gray125"/>
    </fill>
  </fills>
  <borders count="48">
    <border>
      <left/>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5">
    <xf numFmtId="0" fontId="0" fillId="0" borderId="0"/>
    <xf numFmtId="38"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cellStyleXfs>
  <cellXfs count="205">
    <xf numFmtId="0" fontId="0" fillId="0" borderId="0" xfId="0"/>
    <xf numFmtId="0" fontId="2" fillId="0" borderId="0" xfId="3" applyFont="1" applyAlignment="1">
      <alignment vertical="center"/>
    </xf>
    <xf numFmtId="0" fontId="2" fillId="0" borderId="0" xfId="0" applyFont="1" applyAlignment="1">
      <alignment vertical="center"/>
    </xf>
    <xf numFmtId="0" fontId="2" fillId="0" borderId="0" xfId="4" applyFont="1" applyAlignment="1">
      <alignment vertical="center"/>
    </xf>
    <xf numFmtId="0" fontId="2" fillId="0" borderId="0" xfId="0" applyFont="1" applyAlignment="1">
      <alignment horizontal="center" vertical="center"/>
    </xf>
    <xf numFmtId="176" fontId="7" fillId="0" borderId="0" xfId="3" applyNumberFormat="1" applyFont="1" applyBorder="1" applyAlignment="1">
      <alignment vertical="center"/>
    </xf>
    <xf numFmtId="176" fontId="7" fillId="0" borderId="0" xfId="2" applyNumberFormat="1" applyFont="1" applyBorder="1" applyAlignment="1">
      <alignment vertical="center"/>
    </xf>
    <xf numFmtId="177" fontId="7" fillId="0" borderId="0" xfId="1" applyNumberFormat="1" applyFont="1" applyBorder="1" applyAlignment="1">
      <alignment vertical="center"/>
    </xf>
    <xf numFmtId="178" fontId="2" fillId="0" borderId="1" xfId="3" applyNumberFormat="1" applyFont="1" applyBorder="1" applyAlignment="1">
      <alignment vertical="center"/>
    </xf>
    <xf numFmtId="176" fontId="8" fillId="0" borderId="2" xfId="2" applyNumberFormat="1" applyFont="1" applyBorder="1" applyAlignment="1">
      <alignment vertical="center"/>
    </xf>
    <xf numFmtId="177" fontId="8" fillId="0" borderId="3" xfId="1" applyNumberFormat="1" applyFont="1" applyBorder="1" applyAlignment="1">
      <alignment vertical="center"/>
    </xf>
    <xf numFmtId="176" fontId="2" fillId="0" borderId="1" xfId="3" applyNumberFormat="1" applyFont="1" applyBorder="1" applyAlignment="1">
      <alignment vertical="center"/>
    </xf>
    <xf numFmtId="176" fontId="7" fillId="0" borderId="0" xfId="2" applyNumberFormat="1" applyFont="1" applyFill="1" applyBorder="1" applyAlignment="1">
      <alignment horizontal="right" vertical="center"/>
    </xf>
    <xf numFmtId="176" fontId="7" fillId="0" borderId="0" xfId="2" applyNumberFormat="1" applyFont="1" applyBorder="1" applyAlignment="1">
      <alignment horizontal="right" vertical="center"/>
    </xf>
    <xf numFmtId="177" fontId="7" fillId="0" borderId="0" xfId="1" applyNumberFormat="1" applyFont="1" applyBorder="1" applyAlignment="1">
      <alignment horizontal="right" vertical="center"/>
    </xf>
    <xf numFmtId="176" fontId="2" fillId="0" borderId="1" xfId="2" applyNumberFormat="1" applyFont="1" applyFill="1" applyBorder="1" applyAlignment="1">
      <alignment horizontal="right" vertical="center"/>
    </xf>
    <xf numFmtId="176" fontId="2" fillId="0" borderId="2" xfId="2" applyNumberFormat="1" applyFont="1" applyBorder="1" applyAlignment="1">
      <alignment horizontal="right" vertical="center"/>
    </xf>
    <xf numFmtId="177" fontId="8" fillId="0" borderId="3" xfId="1" applyNumberFormat="1" applyFont="1" applyBorder="1" applyAlignment="1">
      <alignment horizontal="right" vertical="center"/>
    </xf>
    <xf numFmtId="178" fontId="2" fillId="0" borderId="1" xfId="2" applyNumberFormat="1" applyFont="1" applyFill="1" applyBorder="1" applyAlignment="1">
      <alignment horizontal="right" vertical="center"/>
    </xf>
    <xf numFmtId="176" fontId="2" fillId="0" borderId="12" xfId="2" applyNumberFormat="1" applyFont="1" applyFill="1" applyBorder="1" applyAlignment="1">
      <alignment horizontal="right" vertical="center"/>
    </xf>
    <xf numFmtId="176" fontId="2" fillId="0" borderId="13" xfId="2" applyNumberFormat="1" applyFont="1" applyBorder="1" applyAlignment="1">
      <alignment horizontal="right" vertical="center"/>
    </xf>
    <xf numFmtId="177" fontId="8" fillId="0" borderId="14" xfId="1" applyNumberFormat="1" applyFont="1" applyBorder="1" applyAlignment="1">
      <alignment horizontal="right" vertical="center"/>
    </xf>
    <xf numFmtId="0" fontId="2" fillId="0" borderId="15" xfId="3" applyFont="1" applyBorder="1" applyAlignment="1">
      <alignment horizontal="center" vertical="center"/>
    </xf>
    <xf numFmtId="177" fontId="7" fillId="0" borderId="0" xfId="1" applyNumberFormat="1" applyFont="1" applyFill="1" applyBorder="1" applyAlignment="1">
      <alignment horizontal="right" vertical="center"/>
    </xf>
    <xf numFmtId="176" fontId="2" fillId="0" borderId="16" xfId="2" applyNumberFormat="1" applyFont="1" applyBorder="1" applyAlignment="1">
      <alignment horizontal="right" vertical="center"/>
    </xf>
    <xf numFmtId="176" fontId="2" fillId="0" borderId="17" xfId="2" applyNumberFormat="1" applyFont="1" applyBorder="1" applyAlignment="1">
      <alignment horizontal="right" vertical="center"/>
    </xf>
    <xf numFmtId="177" fontId="2" fillId="0" borderId="18" xfId="1" applyNumberFormat="1" applyFont="1" applyFill="1" applyBorder="1" applyAlignment="1">
      <alignment horizontal="right" vertical="center"/>
    </xf>
    <xf numFmtId="0" fontId="2" fillId="0" borderId="19" xfId="3" applyFont="1" applyBorder="1" applyAlignment="1">
      <alignment horizontal="distributed" vertical="center"/>
    </xf>
    <xf numFmtId="177" fontId="7" fillId="0" borderId="0" xfId="3" applyNumberFormat="1" applyFont="1" applyBorder="1" applyAlignment="1">
      <alignment horizontal="right" vertical="center"/>
    </xf>
    <xf numFmtId="176" fontId="2" fillId="0" borderId="16" xfId="2" applyNumberFormat="1" applyFont="1" applyFill="1" applyBorder="1" applyAlignment="1">
      <alignment horizontal="right" vertical="center"/>
    </xf>
    <xf numFmtId="179" fontId="2" fillId="0" borderId="20" xfId="3" applyNumberFormat="1" applyFont="1" applyBorder="1" applyAlignment="1">
      <alignment horizontal="right" vertical="center"/>
    </xf>
    <xf numFmtId="177" fontId="2" fillId="0" borderId="21" xfId="3" applyNumberFormat="1" applyFont="1" applyBorder="1" applyAlignment="1">
      <alignment horizontal="right" vertical="center"/>
    </xf>
    <xf numFmtId="0" fontId="2" fillId="0" borderId="22" xfId="3" applyFont="1" applyBorder="1" applyAlignment="1">
      <alignment horizontal="distributed" vertical="center"/>
    </xf>
    <xf numFmtId="176" fontId="7" fillId="0" borderId="0" xfId="3" applyNumberFormat="1" applyFont="1" applyBorder="1" applyAlignment="1">
      <alignment horizontal="right" vertical="center"/>
    </xf>
    <xf numFmtId="176" fontId="2" fillId="0" borderId="12" xfId="3" applyNumberFormat="1" applyFont="1" applyBorder="1" applyAlignment="1">
      <alignment horizontal="right" vertical="center"/>
    </xf>
    <xf numFmtId="176" fontId="2" fillId="0" borderId="23" xfId="3" applyNumberFormat="1" applyFont="1" applyBorder="1" applyAlignment="1">
      <alignment horizontal="right" vertical="center"/>
    </xf>
    <xf numFmtId="179" fontId="7" fillId="0" borderId="0" xfId="3" applyNumberFormat="1" applyFont="1" applyBorder="1" applyAlignment="1">
      <alignment horizontal="right" vertical="center"/>
    </xf>
    <xf numFmtId="177" fontId="2" fillId="0" borderId="18" xfId="3" applyNumberFormat="1" applyFont="1" applyBorder="1" applyAlignment="1">
      <alignment horizontal="right" vertical="center"/>
    </xf>
    <xf numFmtId="177" fontId="7" fillId="0" borderId="0" xfId="3" applyNumberFormat="1" applyFont="1" applyBorder="1" applyAlignment="1">
      <alignment vertical="center"/>
    </xf>
    <xf numFmtId="176" fontId="2" fillId="0" borderId="16" xfId="2" applyNumberFormat="1" applyFont="1" applyBorder="1" applyAlignment="1">
      <alignment vertical="center"/>
    </xf>
    <xf numFmtId="176" fontId="2" fillId="0" borderId="20" xfId="2" applyNumberFormat="1" applyFont="1" applyBorder="1" applyAlignment="1">
      <alignment horizontal="right" vertical="center"/>
    </xf>
    <xf numFmtId="177" fontId="2" fillId="0" borderId="21" xfId="3" applyNumberFormat="1" applyFont="1" applyBorder="1" applyAlignment="1">
      <alignment vertical="center"/>
    </xf>
    <xf numFmtId="176" fontId="2" fillId="0" borderId="24" xfId="2" applyNumberFormat="1" applyFont="1" applyBorder="1" applyAlignment="1">
      <alignment vertical="center"/>
    </xf>
    <xf numFmtId="177" fontId="2" fillId="0" borderId="18" xfId="3" applyNumberFormat="1" applyFont="1" applyBorder="1" applyAlignment="1">
      <alignment vertical="center"/>
    </xf>
    <xf numFmtId="0" fontId="2" fillId="0" borderId="25" xfId="3" applyFont="1" applyBorder="1" applyAlignment="1">
      <alignment horizontal="distributed" vertical="center"/>
    </xf>
    <xf numFmtId="0" fontId="7" fillId="0" borderId="0" xfId="0" applyFont="1" applyBorder="1" applyAlignment="1">
      <alignment horizontal="center" vertical="center"/>
    </xf>
    <xf numFmtId="0" fontId="2" fillId="0" borderId="26" xfId="0" applyFont="1" applyBorder="1" applyAlignment="1">
      <alignment horizontal="center" vertical="center"/>
    </xf>
    <xf numFmtId="0" fontId="2" fillId="0" borderId="23" xfId="0" applyFont="1" applyBorder="1" applyAlignment="1">
      <alignment horizontal="center" vertical="center"/>
    </xf>
    <xf numFmtId="0" fontId="2" fillId="0" borderId="14" xfId="0" applyFont="1" applyBorder="1" applyAlignment="1">
      <alignment horizontal="center" vertical="center"/>
    </xf>
    <xf numFmtId="0" fontId="2" fillId="0" borderId="0" xfId="3" applyFont="1" applyBorder="1" applyAlignment="1">
      <alignment horizontal="right" vertical="center"/>
    </xf>
    <xf numFmtId="176" fontId="8" fillId="0" borderId="0" xfId="2" applyNumberFormat="1" applyFont="1" applyBorder="1" applyAlignment="1">
      <alignment vertical="center"/>
    </xf>
    <xf numFmtId="177" fontId="8" fillId="0" borderId="0" xfId="1" applyNumberFormat="1" applyFont="1" applyBorder="1" applyAlignment="1">
      <alignment vertical="center"/>
    </xf>
    <xf numFmtId="0" fontId="2" fillId="0" borderId="0" xfId="3" applyFont="1" applyBorder="1" applyAlignment="1">
      <alignment horizontal="center" vertical="center"/>
    </xf>
    <xf numFmtId="0" fontId="9" fillId="0" borderId="0" xfId="3" applyFont="1" applyAlignment="1">
      <alignment vertical="center"/>
    </xf>
    <xf numFmtId="176" fontId="2" fillId="0" borderId="0" xfId="3" applyNumberFormat="1" applyFont="1" applyBorder="1" applyAlignment="1">
      <alignment vertical="center"/>
    </xf>
    <xf numFmtId="176" fontId="7" fillId="0" borderId="1" xfId="3" applyNumberFormat="1" applyFont="1" applyBorder="1" applyAlignment="1">
      <alignment vertical="center"/>
    </xf>
    <xf numFmtId="176" fontId="7" fillId="0" borderId="2" xfId="2" applyNumberFormat="1" applyFont="1" applyBorder="1" applyAlignment="1">
      <alignment vertical="center"/>
    </xf>
    <xf numFmtId="177" fontId="7" fillId="0" borderId="3" xfId="1" applyNumberFormat="1" applyFont="1" applyBorder="1" applyAlignment="1">
      <alignment vertical="center"/>
    </xf>
    <xf numFmtId="176" fontId="7" fillId="0" borderId="1" xfId="2" applyNumberFormat="1" applyFont="1" applyFill="1" applyBorder="1" applyAlignment="1">
      <alignment horizontal="right" vertical="center"/>
    </xf>
    <xf numFmtId="176" fontId="7" fillId="0" borderId="2" xfId="2" applyNumberFormat="1" applyFont="1" applyBorder="1" applyAlignment="1">
      <alignment horizontal="right" vertical="center"/>
    </xf>
    <xf numFmtId="177" fontId="7" fillId="0" borderId="3" xfId="1" applyNumberFormat="1" applyFont="1" applyBorder="1" applyAlignment="1">
      <alignment horizontal="right" vertical="center"/>
    </xf>
    <xf numFmtId="176" fontId="7" fillId="0" borderId="16" xfId="2" applyNumberFormat="1" applyFont="1" applyBorder="1" applyAlignment="1">
      <alignment horizontal="right" vertical="center"/>
    </xf>
    <xf numFmtId="176" fontId="7" fillId="0" borderId="13" xfId="2" applyNumberFormat="1" applyFont="1" applyBorder="1" applyAlignment="1">
      <alignment horizontal="right" vertical="center"/>
    </xf>
    <xf numFmtId="177" fontId="7" fillId="0" borderId="14" xfId="1" applyNumberFormat="1" applyFont="1" applyBorder="1" applyAlignment="1">
      <alignment horizontal="right" vertical="center"/>
    </xf>
    <xf numFmtId="176" fontId="7" fillId="0" borderId="17" xfId="2" applyNumberFormat="1" applyFont="1" applyBorder="1" applyAlignment="1">
      <alignment horizontal="right" vertical="center"/>
    </xf>
    <xf numFmtId="177" fontId="7" fillId="0" borderId="18" xfId="1" applyNumberFormat="1" applyFont="1" applyFill="1" applyBorder="1" applyAlignment="1">
      <alignment horizontal="right" vertical="center"/>
    </xf>
    <xf numFmtId="177" fontId="7" fillId="0" borderId="18" xfId="3" applyNumberFormat="1" applyFont="1" applyBorder="1" applyAlignment="1">
      <alignment horizontal="right" vertical="center"/>
    </xf>
    <xf numFmtId="176" fontId="7" fillId="0" borderId="12" xfId="3" applyNumberFormat="1" applyFont="1" applyBorder="1" applyAlignment="1">
      <alignment horizontal="right" vertical="center"/>
    </xf>
    <xf numFmtId="176" fontId="7" fillId="0" borderId="23" xfId="3" applyNumberFormat="1" applyFont="1" applyBorder="1" applyAlignment="1">
      <alignment horizontal="right" vertical="center"/>
    </xf>
    <xf numFmtId="179" fontId="7" fillId="0" borderId="20" xfId="3" applyNumberFormat="1" applyFont="1" applyBorder="1" applyAlignment="1">
      <alignment horizontal="right" vertical="center"/>
    </xf>
    <xf numFmtId="177" fontId="7" fillId="0" borderId="21" xfId="3" applyNumberFormat="1" applyFont="1" applyBorder="1" applyAlignment="1">
      <alignment horizontal="right" vertical="center"/>
    </xf>
    <xf numFmtId="176" fontId="7" fillId="0" borderId="16" xfId="2" applyNumberFormat="1" applyFont="1" applyBorder="1" applyAlignment="1">
      <alignment vertical="center"/>
    </xf>
    <xf numFmtId="176" fontId="7" fillId="0" borderId="20" xfId="2" applyNumberFormat="1" applyFont="1" applyBorder="1" applyAlignment="1">
      <alignment horizontal="right" vertical="center"/>
    </xf>
    <xf numFmtId="177" fontId="7" fillId="0" borderId="21" xfId="3" applyNumberFormat="1" applyFont="1" applyBorder="1" applyAlignment="1">
      <alignment vertical="center"/>
    </xf>
    <xf numFmtId="176" fontId="7" fillId="0" borderId="24" xfId="2" applyNumberFormat="1" applyFont="1" applyBorder="1" applyAlignment="1">
      <alignment vertical="center"/>
    </xf>
    <xf numFmtId="177" fontId="7" fillId="0" borderId="18" xfId="3" applyNumberFormat="1" applyFont="1" applyBorder="1" applyAlignment="1">
      <alignment vertical="center"/>
    </xf>
    <xf numFmtId="0" fontId="7" fillId="0" borderId="26" xfId="0" applyFont="1" applyBorder="1" applyAlignment="1">
      <alignment horizontal="center" vertical="center"/>
    </xf>
    <xf numFmtId="0" fontId="7" fillId="0" borderId="23" xfId="0" applyFont="1" applyBorder="1" applyAlignment="1">
      <alignment horizontal="center" vertical="center"/>
    </xf>
    <xf numFmtId="0" fontId="7" fillId="0" borderId="14" xfId="0" applyFont="1" applyBorder="1" applyAlignment="1">
      <alignment horizontal="center" vertical="center"/>
    </xf>
    <xf numFmtId="180" fontId="2" fillId="0" borderId="0" xfId="3" applyNumberFormat="1" applyFont="1" applyBorder="1" applyAlignment="1">
      <alignment horizontal="right" vertical="center"/>
    </xf>
    <xf numFmtId="181" fontId="2" fillId="0" borderId="0" xfId="3" applyNumberFormat="1" applyFont="1" applyBorder="1" applyAlignment="1">
      <alignment vertical="center"/>
    </xf>
    <xf numFmtId="177" fontId="8" fillId="0" borderId="32" xfId="1" applyNumberFormat="1" applyFont="1" applyBorder="1" applyAlignment="1">
      <alignment vertical="center"/>
    </xf>
    <xf numFmtId="176" fontId="2" fillId="0" borderId="4" xfId="3" applyNumberFormat="1" applyFont="1" applyBorder="1" applyAlignment="1">
      <alignment vertical="center"/>
    </xf>
    <xf numFmtId="177" fontId="8" fillId="0" borderId="4" xfId="1" applyNumberFormat="1" applyFont="1" applyBorder="1" applyAlignment="1">
      <alignment vertical="center"/>
    </xf>
    <xf numFmtId="180" fontId="2" fillId="0" borderId="33" xfId="3" applyNumberFormat="1" applyFont="1" applyBorder="1" applyAlignment="1">
      <alignment horizontal="right" vertical="center"/>
    </xf>
    <xf numFmtId="181" fontId="2" fillId="0" borderId="1" xfId="3" applyNumberFormat="1" applyFont="1" applyBorder="1" applyAlignment="1">
      <alignment vertical="center"/>
    </xf>
    <xf numFmtId="176" fontId="2" fillId="0" borderId="0" xfId="2" applyNumberFormat="1" applyFont="1" applyFill="1" applyBorder="1" applyAlignment="1">
      <alignment horizontal="right" vertical="center"/>
    </xf>
    <xf numFmtId="176" fontId="2" fillId="0" borderId="0" xfId="2" applyNumberFormat="1" applyFont="1" applyBorder="1" applyAlignment="1">
      <alignment horizontal="right" vertical="center"/>
    </xf>
    <xf numFmtId="177" fontId="8" fillId="0" borderId="32" xfId="1" applyNumberFormat="1" applyFont="1" applyBorder="1" applyAlignment="1">
      <alignment horizontal="right" vertical="center"/>
    </xf>
    <xf numFmtId="180" fontId="2" fillId="0" borderId="34" xfId="3" applyNumberFormat="1" applyFont="1" applyBorder="1" applyAlignment="1">
      <alignment horizontal="right" vertical="center"/>
    </xf>
    <xf numFmtId="177" fontId="8" fillId="0" borderId="4" xfId="1" applyNumberFormat="1" applyFont="1" applyBorder="1" applyAlignment="1">
      <alignment horizontal="right" vertical="center"/>
    </xf>
    <xf numFmtId="180" fontId="2" fillId="0" borderId="35" xfId="3" applyNumberFormat="1" applyFont="1" applyBorder="1" applyAlignment="1">
      <alignment horizontal="right" vertical="center"/>
    </xf>
    <xf numFmtId="182" fontId="2" fillId="0" borderId="20" xfId="3" applyNumberFormat="1" applyFont="1" applyBorder="1" applyAlignment="1">
      <alignment horizontal="right" vertical="center"/>
    </xf>
    <xf numFmtId="183" fontId="2" fillId="0" borderId="34" xfId="3" applyNumberFormat="1" applyFont="1" applyBorder="1" applyAlignment="1">
      <alignment horizontal="right" vertical="center"/>
    </xf>
    <xf numFmtId="181" fontId="2" fillId="0" borderId="16" xfId="3" applyNumberFormat="1" applyFont="1" applyBorder="1" applyAlignment="1">
      <alignment horizontal="right" vertical="center"/>
    </xf>
    <xf numFmtId="176" fontId="2" fillId="0" borderId="8" xfId="2" applyNumberFormat="1" applyFont="1" applyFill="1" applyBorder="1" applyAlignment="1">
      <alignment horizontal="right" vertical="center"/>
    </xf>
    <xf numFmtId="176" fontId="2" fillId="0" borderId="9" xfId="2" applyNumberFormat="1" applyFont="1" applyFill="1" applyBorder="1" applyAlignment="1">
      <alignment horizontal="right" vertical="center"/>
    </xf>
    <xf numFmtId="177" fontId="8" fillId="0" borderId="9" xfId="1" applyNumberFormat="1" applyFont="1" applyBorder="1" applyAlignment="1">
      <alignment horizontal="right" vertical="center"/>
    </xf>
    <xf numFmtId="181" fontId="2" fillId="0" borderId="8" xfId="2" applyNumberFormat="1" applyFont="1" applyFill="1" applyBorder="1" applyAlignment="1">
      <alignment horizontal="right" vertical="center"/>
    </xf>
    <xf numFmtId="176" fontId="2" fillId="0" borderId="4" xfId="2" applyNumberFormat="1" applyFont="1" applyFill="1" applyBorder="1" applyAlignment="1">
      <alignment horizontal="right" vertical="center"/>
    </xf>
    <xf numFmtId="181" fontId="2" fillId="0" borderId="1" xfId="2" applyNumberFormat="1" applyFont="1" applyFill="1" applyBorder="1" applyAlignment="1">
      <alignment horizontal="right" vertical="center"/>
    </xf>
    <xf numFmtId="177" fontId="2" fillId="0" borderId="36" xfId="3" applyNumberFormat="1" applyFont="1" applyBorder="1" applyAlignment="1">
      <alignment horizontal="right" vertical="center"/>
    </xf>
    <xf numFmtId="176" fontId="2" fillId="0" borderId="37" xfId="2" applyNumberFormat="1" applyFont="1" applyFill="1" applyBorder="1" applyAlignment="1">
      <alignment horizontal="right" vertical="center"/>
    </xf>
    <xf numFmtId="177" fontId="8" fillId="0" borderId="37" xfId="1" applyNumberFormat="1" applyFont="1" applyBorder="1" applyAlignment="1">
      <alignment horizontal="right" vertical="center"/>
    </xf>
    <xf numFmtId="181" fontId="2" fillId="0" borderId="12" xfId="2" applyNumberFormat="1" applyFont="1" applyFill="1" applyBorder="1" applyAlignment="1">
      <alignment horizontal="right" vertical="center"/>
    </xf>
    <xf numFmtId="177" fontId="2" fillId="0" borderId="32" xfId="1" applyNumberFormat="1" applyFont="1" applyFill="1" applyBorder="1" applyAlignment="1">
      <alignment horizontal="right" vertical="center"/>
    </xf>
    <xf numFmtId="176" fontId="2" fillId="0" borderId="34" xfId="2" applyNumberFormat="1" applyFont="1" applyBorder="1" applyAlignment="1">
      <alignment horizontal="right" vertical="center"/>
    </xf>
    <xf numFmtId="177" fontId="2" fillId="0" borderId="36" xfId="1" applyNumberFormat="1" applyFont="1" applyFill="1" applyBorder="1" applyAlignment="1">
      <alignment horizontal="right" vertical="center"/>
    </xf>
    <xf numFmtId="181" fontId="2" fillId="0" borderId="16" xfId="2" applyNumberFormat="1" applyFont="1" applyBorder="1" applyAlignment="1">
      <alignment horizontal="right" vertical="center"/>
    </xf>
    <xf numFmtId="179" fontId="2" fillId="0" borderId="0" xfId="3" applyNumberFormat="1" applyFont="1" applyBorder="1" applyAlignment="1">
      <alignment horizontal="right" vertical="center"/>
    </xf>
    <xf numFmtId="177" fontId="2" fillId="0" borderId="32" xfId="3" applyNumberFormat="1" applyFont="1" applyBorder="1" applyAlignment="1">
      <alignment horizontal="right" vertical="center"/>
    </xf>
    <xf numFmtId="176" fontId="2" fillId="0" borderId="34" xfId="2" applyNumberFormat="1" applyFont="1" applyFill="1" applyBorder="1" applyAlignment="1">
      <alignment horizontal="right" vertical="center"/>
    </xf>
    <xf numFmtId="177" fontId="2" fillId="0" borderId="34" xfId="3" applyNumberFormat="1" applyFont="1" applyBorder="1" applyAlignment="1">
      <alignment horizontal="right" vertical="center"/>
    </xf>
    <xf numFmtId="181" fontId="2" fillId="0" borderId="16" xfId="2" applyNumberFormat="1" applyFont="1" applyFill="1" applyBorder="1" applyAlignment="1">
      <alignment horizontal="right" vertical="center"/>
    </xf>
    <xf numFmtId="176" fontId="2" fillId="0" borderId="0" xfId="3" applyNumberFormat="1" applyFont="1" applyBorder="1" applyAlignment="1">
      <alignment horizontal="right" vertical="center"/>
    </xf>
    <xf numFmtId="176" fontId="2" fillId="0" borderId="37" xfId="3" applyNumberFormat="1" applyFont="1" applyBorder="1" applyAlignment="1">
      <alignment horizontal="right" vertical="center"/>
    </xf>
    <xf numFmtId="181" fontId="2" fillId="0" borderId="12" xfId="3" applyNumberFormat="1" applyFont="1" applyBorder="1" applyAlignment="1">
      <alignment horizontal="right" vertical="center"/>
    </xf>
    <xf numFmtId="176" fontId="2" fillId="0" borderId="0" xfId="2" applyNumberFormat="1" applyFont="1" applyBorder="1" applyAlignment="1">
      <alignment vertical="center"/>
    </xf>
    <xf numFmtId="177" fontId="2" fillId="0" borderId="32" xfId="3" applyNumberFormat="1" applyFont="1" applyBorder="1" applyAlignment="1">
      <alignment vertical="center"/>
    </xf>
    <xf numFmtId="176" fontId="2" fillId="0" borderId="34" xfId="2" applyNumberFormat="1" applyFont="1" applyBorder="1" applyAlignment="1">
      <alignment vertical="center"/>
    </xf>
    <xf numFmtId="177" fontId="2" fillId="0" borderId="34" xfId="3" applyNumberFormat="1" applyFont="1" applyBorder="1" applyAlignment="1">
      <alignment vertical="center"/>
    </xf>
    <xf numFmtId="181" fontId="2" fillId="0" borderId="16" xfId="2" applyNumberFormat="1" applyFont="1" applyBorder="1" applyAlignment="1">
      <alignment vertical="center"/>
    </xf>
    <xf numFmtId="176" fontId="2" fillId="0" borderId="36" xfId="2" applyNumberFormat="1" applyFont="1" applyBorder="1" applyAlignment="1">
      <alignment vertical="center"/>
    </xf>
    <xf numFmtId="177" fontId="2" fillId="0" borderId="36" xfId="3" applyNumberFormat="1" applyFont="1" applyBorder="1" applyAlignment="1">
      <alignment vertical="center"/>
    </xf>
    <xf numFmtId="181" fontId="2" fillId="0" borderId="24" xfId="2" applyNumberFormat="1" applyFont="1" applyBorder="1" applyAlignment="1">
      <alignment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Border="1" applyAlignment="1">
      <alignment vertical="center"/>
    </xf>
    <xf numFmtId="0" fontId="2" fillId="0" borderId="32" xfId="0" applyFont="1" applyBorder="1" applyAlignment="1">
      <alignment vertical="center"/>
    </xf>
    <xf numFmtId="176" fontId="2" fillId="0" borderId="35" xfId="3" applyNumberFormat="1" applyFont="1" applyBorder="1" applyAlignment="1">
      <alignment horizontal="right" vertical="center"/>
    </xf>
    <xf numFmtId="180" fontId="2" fillId="0" borderId="16" xfId="3" applyNumberFormat="1" applyFont="1" applyBorder="1" applyAlignment="1">
      <alignment horizontal="right" vertical="center"/>
    </xf>
    <xf numFmtId="182" fontId="2" fillId="0" borderId="20" xfId="3" applyNumberFormat="1" applyFont="1" applyFill="1" applyBorder="1" applyAlignment="1">
      <alignment horizontal="right" vertical="center"/>
    </xf>
    <xf numFmtId="180" fontId="2" fillId="0" borderId="41" xfId="3" applyNumberFormat="1" applyFont="1" applyBorder="1" applyAlignment="1">
      <alignment horizontal="right" vertical="center"/>
    </xf>
    <xf numFmtId="183" fontId="2" fillId="0" borderId="21" xfId="3" applyNumberFormat="1" applyFont="1" applyBorder="1" applyAlignment="1">
      <alignment horizontal="right" vertical="center"/>
    </xf>
    <xf numFmtId="176" fontId="2" fillId="0" borderId="33" xfId="2" applyNumberFormat="1" applyFont="1" applyFill="1" applyBorder="1" applyAlignment="1">
      <alignment horizontal="right" vertical="center"/>
    </xf>
    <xf numFmtId="177" fontId="8" fillId="0" borderId="27" xfId="1" applyNumberFormat="1" applyFont="1" applyBorder="1" applyAlignment="1">
      <alignment horizontal="right" vertical="center"/>
    </xf>
    <xf numFmtId="176" fontId="2" fillId="0" borderId="35" xfId="2" applyNumberFormat="1" applyFont="1" applyFill="1" applyBorder="1" applyAlignment="1">
      <alignment horizontal="right" vertical="center"/>
    </xf>
    <xf numFmtId="176" fontId="2" fillId="0" borderId="26" xfId="2" applyNumberFormat="1" applyFont="1" applyFill="1" applyBorder="1" applyAlignment="1">
      <alignment horizontal="right" vertical="center"/>
    </xf>
    <xf numFmtId="176" fontId="2" fillId="0" borderId="42" xfId="2" applyNumberFormat="1" applyFont="1" applyFill="1" applyBorder="1" applyAlignment="1">
      <alignment horizontal="right" vertical="center"/>
    </xf>
    <xf numFmtId="176" fontId="2" fillId="0" borderId="43" xfId="2" applyNumberFormat="1" applyFont="1" applyFill="1" applyBorder="1" applyAlignment="1">
      <alignment horizontal="right" vertical="center"/>
    </xf>
    <xf numFmtId="177" fontId="2" fillId="0" borderId="20" xfId="3" applyNumberFormat="1" applyFont="1" applyBorder="1" applyAlignment="1">
      <alignment horizontal="right" vertical="center"/>
    </xf>
    <xf numFmtId="176" fontId="2" fillId="0" borderId="41" xfId="2" applyNumberFormat="1" applyFont="1" applyFill="1" applyBorder="1" applyAlignment="1">
      <alignment horizontal="right" vertical="center"/>
    </xf>
    <xf numFmtId="176" fontId="2" fillId="0" borderId="26" xfId="3" applyNumberFormat="1" applyFont="1" applyBorder="1" applyAlignment="1">
      <alignment horizontal="right" vertical="center"/>
    </xf>
    <xf numFmtId="176" fontId="2" fillId="0" borderId="41" xfId="2" applyNumberFormat="1" applyFont="1" applyBorder="1" applyAlignment="1">
      <alignment horizontal="right" vertical="center"/>
    </xf>
    <xf numFmtId="176" fontId="2" fillId="0" borderId="44" xfId="2" applyNumberFormat="1" applyFont="1" applyBorder="1" applyAlignment="1">
      <alignment horizontal="right" vertical="center"/>
    </xf>
    <xf numFmtId="176" fontId="2" fillId="0" borderId="29" xfId="2" applyNumberFormat="1" applyFont="1" applyBorder="1" applyAlignment="1">
      <alignment horizontal="right" vertical="center"/>
    </xf>
    <xf numFmtId="177" fontId="2" fillId="0" borderId="45" xfId="3" applyNumberFormat="1" applyFont="1" applyBorder="1" applyAlignment="1">
      <alignment vertical="center"/>
    </xf>
    <xf numFmtId="0" fontId="2" fillId="0" borderId="0" xfId="3" applyFont="1" applyBorder="1" applyAlignment="1">
      <alignment horizontal="left" vertical="center"/>
    </xf>
    <xf numFmtId="0" fontId="2" fillId="0" borderId="0" xfId="3" applyFont="1" applyBorder="1" applyAlignment="1">
      <alignment vertical="center"/>
    </xf>
    <xf numFmtId="0" fontId="9" fillId="0" borderId="0" xfId="0" applyFont="1" applyAlignment="1">
      <alignment horizontal="center" vertical="center"/>
    </xf>
    <xf numFmtId="178" fontId="2" fillId="0" borderId="0" xfId="3" applyNumberFormat="1" applyFont="1" applyBorder="1" applyAlignment="1">
      <alignment vertical="center"/>
    </xf>
    <xf numFmtId="177" fontId="2" fillId="0" borderId="14" xfId="1" applyNumberFormat="1" applyFont="1" applyBorder="1" applyAlignment="1">
      <alignment horizontal="right" vertical="center"/>
    </xf>
    <xf numFmtId="177" fontId="2" fillId="0" borderId="3" xfId="1" applyNumberFormat="1" applyFont="1" applyBorder="1" applyAlignment="1">
      <alignment horizontal="right" vertical="center"/>
    </xf>
    <xf numFmtId="177" fontId="2" fillId="0" borderId="3" xfId="1" applyNumberFormat="1" applyFont="1" applyBorder="1" applyAlignment="1">
      <alignment vertical="center"/>
    </xf>
    <xf numFmtId="176" fontId="2" fillId="0" borderId="2" xfId="2" applyNumberFormat="1" applyFont="1" applyBorder="1" applyAlignment="1">
      <alignment vertical="center"/>
    </xf>
    <xf numFmtId="178" fontId="2" fillId="0" borderId="24" xfId="2" applyNumberFormat="1" applyFont="1" applyBorder="1" applyAlignment="1">
      <alignment vertical="center"/>
    </xf>
    <xf numFmtId="178" fontId="2" fillId="0" borderId="16" xfId="2" applyNumberFormat="1" applyFont="1" applyBorder="1" applyAlignment="1">
      <alignment horizontal="right" vertical="center"/>
    </xf>
    <xf numFmtId="178" fontId="2" fillId="0" borderId="16" xfId="2" applyNumberFormat="1" applyFont="1" applyBorder="1" applyAlignment="1">
      <alignment vertical="center"/>
    </xf>
    <xf numFmtId="178" fontId="2" fillId="0" borderId="12" xfId="3" applyNumberFormat="1" applyFont="1" applyBorder="1" applyAlignment="1">
      <alignment horizontal="right" vertical="center"/>
    </xf>
    <xf numFmtId="178" fontId="2" fillId="0" borderId="16" xfId="2" applyNumberFormat="1" applyFont="1" applyFill="1" applyBorder="1" applyAlignment="1">
      <alignment horizontal="right" vertical="center"/>
    </xf>
    <xf numFmtId="178" fontId="2" fillId="0" borderId="12" xfId="2" applyNumberFormat="1" applyFont="1" applyFill="1" applyBorder="1" applyAlignment="1">
      <alignment horizontal="right"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11" fillId="0" borderId="11" xfId="3" applyFont="1" applyBorder="1" applyAlignment="1">
      <alignment horizontal="center" vertical="center" wrapText="1"/>
    </xf>
    <xf numFmtId="0" fontId="11" fillId="0" borderId="10" xfId="3" applyFont="1" applyBorder="1" applyAlignment="1">
      <alignment horizontal="center" vertical="center"/>
    </xf>
    <xf numFmtId="0" fontId="11" fillId="0" borderId="7" xfId="3" applyFont="1" applyBorder="1" applyAlignment="1">
      <alignment horizontal="center"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9" xfId="3" applyFont="1" applyBorder="1" applyAlignment="1">
      <alignment horizontal="distributed" vertical="center"/>
    </xf>
    <xf numFmtId="0" fontId="2" fillId="0" borderId="8" xfId="3" applyFont="1" applyBorder="1" applyAlignment="1">
      <alignment horizontal="distributed" vertical="center"/>
    </xf>
    <xf numFmtId="0" fontId="2" fillId="0" borderId="6" xfId="0" applyFont="1" applyBorder="1" applyAlignment="1">
      <alignment horizontal="distributed" vertical="center"/>
    </xf>
    <xf numFmtId="0" fontId="2" fillId="0" borderId="5" xfId="0" applyFont="1" applyBorder="1" applyAlignment="1">
      <alignment horizontal="distributed"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1" xfId="3" applyFont="1" applyBorder="1" applyAlignment="1">
      <alignment horizontal="center" vertical="center"/>
    </xf>
    <xf numFmtId="0" fontId="2" fillId="0" borderId="31" xfId="4" applyFont="1" applyBorder="1" applyAlignment="1">
      <alignment horizontal="center" vertical="center"/>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27" xfId="4" applyFont="1" applyBorder="1" applyAlignment="1">
      <alignment horizontal="center" vertical="center"/>
    </xf>
    <xf numFmtId="0" fontId="2" fillId="0" borderId="9" xfId="4" applyFont="1" applyBorder="1" applyAlignment="1">
      <alignment horizontal="center" vertical="center"/>
    </xf>
    <xf numFmtId="0" fontId="2" fillId="0" borderId="8" xfId="4" applyFont="1" applyBorder="1" applyAlignment="1">
      <alignment horizontal="center" vertical="center"/>
    </xf>
    <xf numFmtId="0" fontId="2" fillId="0" borderId="11" xfId="3" applyFont="1" applyBorder="1" applyAlignment="1">
      <alignment horizontal="center" vertical="center" textRotation="255"/>
    </xf>
    <xf numFmtId="0" fontId="2" fillId="0" borderId="10" xfId="3" applyFont="1" applyBorder="1" applyAlignment="1">
      <alignment horizontal="center" vertical="center" textRotation="255"/>
    </xf>
    <xf numFmtId="0" fontId="2" fillId="0" borderId="7" xfId="3" applyFont="1" applyBorder="1" applyAlignment="1">
      <alignment horizontal="center" vertical="center" textRotation="255"/>
    </xf>
    <xf numFmtId="0" fontId="12" fillId="0" borderId="11" xfId="3" applyFont="1" applyBorder="1" applyAlignment="1">
      <alignment horizontal="center" vertical="center" textRotation="255"/>
    </xf>
    <xf numFmtId="0" fontId="12" fillId="0" borderId="10" xfId="3" applyFont="1" applyBorder="1" applyAlignment="1">
      <alignment horizontal="center" vertical="center" textRotation="255"/>
    </xf>
    <xf numFmtId="0" fontId="12" fillId="0" borderId="7" xfId="3" applyFont="1" applyBorder="1" applyAlignment="1">
      <alignment horizontal="center" vertical="center" textRotation="255"/>
    </xf>
    <xf numFmtId="0" fontId="2" fillId="0" borderId="4" xfId="3" applyFont="1" applyBorder="1" applyAlignment="1">
      <alignment horizontal="distributed" vertical="center"/>
    </xf>
    <xf numFmtId="0" fontId="2" fillId="0" borderId="1" xfId="3" applyFont="1" applyBorder="1" applyAlignment="1">
      <alignment horizontal="distributed" vertical="center"/>
    </xf>
    <xf numFmtId="0" fontId="7" fillId="0" borderId="30" xfId="0" applyFont="1" applyBorder="1" applyAlignment="1">
      <alignment horizontal="center" vertical="center"/>
    </xf>
    <xf numFmtId="0" fontId="7" fillId="0" borderId="29" xfId="0" applyFont="1" applyBorder="1" applyAlignment="1">
      <alignment horizontal="center" vertical="center"/>
    </xf>
    <xf numFmtId="0" fontId="7" fillId="0" borderId="28" xfId="0" applyFont="1" applyBorder="1" applyAlignment="1">
      <alignment horizontal="center" vertical="center"/>
    </xf>
    <xf numFmtId="0" fontId="2" fillId="0" borderId="40" xfId="0" applyFont="1" applyBorder="1" applyAlignment="1">
      <alignment horizontal="center" vertical="center"/>
    </xf>
    <xf numFmtId="0" fontId="10" fillId="0" borderId="0" xfId="0" applyFont="1" applyAlignment="1">
      <alignment horizontal="center" vertical="center"/>
    </xf>
    <xf numFmtId="0" fontId="2" fillId="0" borderId="45"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11" xfId="3" applyFont="1" applyBorder="1" applyAlignment="1">
      <alignment horizontal="center" vertical="center" textRotation="255" wrapText="1"/>
    </xf>
    <xf numFmtId="0" fontId="2" fillId="0" borderId="10" xfId="3" applyFont="1" applyBorder="1" applyAlignment="1">
      <alignment horizontal="center" vertical="center" textRotation="255" wrapText="1"/>
    </xf>
    <xf numFmtId="0" fontId="2" fillId="0" borderId="7" xfId="3" applyFont="1" applyBorder="1" applyAlignment="1">
      <alignment horizontal="center" vertical="center" textRotation="255" wrapText="1"/>
    </xf>
    <xf numFmtId="0" fontId="2" fillId="0" borderId="39" xfId="0" applyFont="1" applyBorder="1" applyAlignment="1">
      <alignment horizontal="center" vertical="center"/>
    </xf>
    <xf numFmtId="0" fontId="7" fillId="0" borderId="0" xfId="0" applyFont="1" applyBorder="1" applyAlignment="1">
      <alignment horizontal="center" vertical="center"/>
    </xf>
  </cellXfs>
  <cellStyles count="5">
    <cellStyle name="パーセント" xfId="2" builtinId="5"/>
    <cellStyle name="桁区切り" xfId="1" builtinId="6"/>
    <cellStyle name="標準" xfId="0" builtinId="0"/>
    <cellStyle name="標準_建退共運用" xfId="4" xr:uid="{00000000-0005-0000-0000-000003000000}"/>
    <cellStyle name="標準_林退共データ"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sys.taisyokukin.go.jp/PERSON/IGA/EXCEL/&#20013;&#36864;&#20849;&#26178;&#20385;&#35413;&#20385;/&#25237;&#20449;&#28023;&#22806;&#21475;&#24231;&#30058;&#21495;&#34920;(&#65423;&#65400;&#65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msys.taisyokukin.go.jp/Documents%20and%20Settings/csikpc16a/&#12487;&#12473;&#12463;&#12488;&#12483;&#12503;/&#31481;&#26449;/&#31481;&#26449;/&#24179;&#25104;15&#24180;10&#26376;&#20197;&#38477;&#36039;&#29987;&#36939;&#29992;&#22577;&#21578;/&#36039;&#29987;&#36939;&#29992;&#12464;&#12521;&#12501;/&#24179;&#25104;16&#24180;&#24230;&#27770;&#31639;&#38306;&#204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msys.taisyokukin.go.jp/DP_RPT_Comment/Allocation/2NGY_0503_Q_B_MA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0.73.58\&#36039;&#37329;&#36939;&#29992;&#31532;&#20108;&#35506;&#20849;&#26377;\&#12505;&#12531;&#12481;&#12510;&#12540;&#12463;\&#26032;_&#65314;&#65325;&#25351;&#25968;(H14&#24180;&#2423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73.58\&#36039;&#37329;&#36939;&#29992;&#31532;&#20108;&#35506;&#20849;&#26377;\DOCUME~1\RHONPC~1\LOCALS~1\Temp\dsj16986tmp\&#20107;&#26989;&#27010;&#27841;&#65288;&#24441;&#21729;&#20250;&#36039;&#26009;&#65289;&#65297;&#65303;&#24180;&#242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73.58\&#36039;&#37329;&#36939;&#29992;&#31532;&#20108;&#35506;&#20849;&#26377;\Documents%20and%20Settings\&#26519;&#36864;&#20849;02\&#12487;&#12473;&#12463;&#12488;&#12483;&#12503;\&#36039;&#29987;&#36939;&#29992;\&#36939;&#29992;&#35336;&#30011;16\&#36939;&#29992;&#35336;&#30011;&#65297;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28165;&#36864;&#20849;&#65296;&#65298;\&#65297;&#65300;&#26989;&#21209;&#38306;&#20418;\WINDOWS\&#65411;&#65438;&#65405;&#65400;&#65412;&#65391;&#65420;&#65439;\&#24180;&#22577;&#24179;&#25104;12&#24180;&#24230;\&#24180;&#22577;&#12487;&#12540;&#12479;&#12505;&#12540;&#1247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225;&#30011;&#65296;&#65298;\&#20849;&#26377;\&#22865;&#32004;&#20418;&#65288;&#29694;&#65289;\&#32113;&#35336;&#65297;&#65301;&#24180;&#24230;\&#26376;&#22577;&#30906;&#35469;&#12539;&#29702;&#20107;&#20250;&#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信海外口座番号表(ﾏｸﾛ)"/>
    </sheetNames>
    <definedNames>
      <definedName name="GPLOCGET"/>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産残高・流動･固定区分"/>
      <sheetName val="資産残高"/>
      <sheetName val="収益総括表"/>
      <sheetName val="運用利回り"/>
      <sheetName val="生保一般勘定（確定）"/>
      <sheetName val="金銭信託決算（確定）"/>
      <sheetName val="新団体生存保険決算（確定） "/>
      <sheetName val="平成16年度運金銭信託用費用"/>
      <sheetName val="有価証券信託"/>
      <sheetName val="実績表Ⅰ"/>
      <sheetName val="償還ﾌｧﾝﾄﾞ削除"/>
      <sheetName val="収益"/>
      <sheetName val="平成17年度期首帳簿価額"/>
      <sheetName val="平成16年度委託運用費用"/>
      <sheetName val="委託運用費用推移"/>
      <sheetName val="期末運用資産の構成状況"/>
      <sheetName val="月次運用資産構成推移"/>
      <sheetName val="運用収益及び運用利回りの推移"/>
      <sheetName val="運用収益推移"/>
      <sheetName val="自家運用資産の構成状況"/>
      <sheetName val="委託運用資産の構成状況"/>
      <sheetName val="金銭信託資産概況表"/>
      <sheetName val="委託運用資産の収益率"/>
      <sheetName val="金銭信託時間加重収益率(累積）の推移"/>
      <sheetName val="委託運用資産時間加重収益率"/>
      <sheetName val="委託運用累積国内債券時間加重収益率"/>
      <sheetName val="委託運用累積国内株式時間加重収益率"/>
      <sheetName val="委託運用累積外国債券時間加重収益率"/>
      <sheetName val="委託運用累積外国株式時間加重収益率"/>
      <sheetName val="時間加重収益率計算"/>
      <sheetName val="ﾍﾞﾝﾁﾏｰｸ収益率"/>
      <sheetName val="ベンチマーク収益率（累積）の推移"/>
      <sheetName val="ﾍﾞﾝﾁﾏｰｸ市場別原資産"/>
      <sheetName val="ベンチマーク過去騰落率"/>
      <sheetName val="ベンチマーク月別騰落率"/>
      <sheetName val="ﾄﾗｯｷﾝｸﾞｴﾗｰ"/>
      <sheetName val="インフォメーション・レシオ"/>
      <sheetName val="ﾘｽｸ・ﾘﾀｰﾝ分析"/>
      <sheetName val="投資有価証券推移"/>
      <sheetName val="修正利回り推移ｸﾞﾗﾌ"/>
      <sheetName val="一般勘定利回り推移"/>
      <sheetName val="国債購入業者"/>
      <sheetName val="16年度購入償還債券"/>
      <sheetName val="償還構成状況"/>
      <sheetName val="平成16年度（修正総合利回り）"/>
      <sheetName val="修正利回り推移①"/>
      <sheetName val="一般勘定運用利回り推移"/>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表紙"/>
      <sheetName val="M1"/>
      <sheetName val="M2"/>
      <sheetName val="M3"/>
      <sheetName val="M4"/>
      <sheetName val="M5"/>
      <sheetName val="M6"/>
    </sheetNames>
    <sheetDataSet>
      <sheetData sheetId="0"/>
      <sheetData sheetId="1" refreshError="1"/>
      <sheetData sheetId="2" refreshError="1"/>
      <sheetData sheetId="3" refreshError="1"/>
      <sheetData sheetId="4" refreshError="1"/>
      <sheetData sheetId="5">
        <row r="9">
          <cell r="E9">
            <v>30</v>
          </cell>
          <cell r="F9" t="str">
            <v>*20-40%</v>
          </cell>
          <cell r="H9">
            <v>25</v>
          </cell>
          <cell r="I9" t="str">
            <v>アンダーウエイト</v>
          </cell>
        </row>
        <row r="10">
          <cell r="E10">
            <v>0</v>
          </cell>
          <cell r="F10">
            <v>0</v>
          </cell>
          <cell r="H10">
            <v>0</v>
          </cell>
        </row>
        <row r="11">
          <cell r="E11">
            <v>36</v>
          </cell>
          <cell r="F11" t="str">
            <v>*26-46%</v>
          </cell>
          <cell r="H11">
            <v>41</v>
          </cell>
          <cell r="I11" t="str">
            <v>オーバーウエイト</v>
          </cell>
        </row>
        <row r="12">
          <cell r="E12">
            <v>13</v>
          </cell>
          <cell r="F12" t="str">
            <v>*8-18%</v>
          </cell>
          <cell r="H12">
            <v>13</v>
          </cell>
          <cell r="I12" t="str">
            <v>中立</v>
          </cell>
        </row>
        <row r="13">
          <cell r="E13">
            <v>20</v>
          </cell>
          <cell r="F13" t="str">
            <v>*15-25%</v>
          </cell>
          <cell r="H13">
            <v>20</v>
          </cell>
          <cell r="I13" t="str">
            <v>中立</v>
          </cell>
        </row>
        <row r="19">
          <cell r="E19">
            <v>30</v>
          </cell>
          <cell r="F19">
            <v>25.728102357087696</v>
          </cell>
          <cell r="G19">
            <v>-4.2718976429123039</v>
          </cell>
          <cell r="H19">
            <v>25.715661390938415</v>
          </cell>
          <cell r="I19">
            <v>-4.2843386090615851</v>
          </cell>
          <cell r="J19">
            <v>25.066610900938546</v>
          </cell>
          <cell r="K19">
            <v>-4.9333890990614542</v>
          </cell>
          <cell r="L19">
            <v>24.401312966497567</v>
          </cell>
          <cell r="M19">
            <v>-5.5986870335024328</v>
          </cell>
          <cell r="N19">
            <v>24.978731198166841</v>
          </cell>
          <cell r="O19">
            <v>-5.021268801833159</v>
          </cell>
        </row>
        <row r="20">
          <cell r="E20">
            <v>0</v>
          </cell>
          <cell r="F20">
            <v>0</v>
          </cell>
          <cell r="G20">
            <v>0</v>
          </cell>
          <cell r="H20">
            <v>0</v>
          </cell>
          <cell r="I20">
            <v>0</v>
          </cell>
          <cell r="J20">
            <v>0</v>
          </cell>
          <cell r="K20">
            <v>0</v>
          </cell>
          <cell r="L20">
            <v>0</v>
          </cell>
          <cell r="M20">
            <v>0</v>
          </cell>
          <cell r="N20">
            <v>0</v>
          </cell>
          <cell r="O20">
            <v>0</v>
          </cell>
        </row>
        <row r="21">
          <cell r="E21">
            <v>36</v>
          </cell>
          <cell r="F21">
            <v>41.042564994970519</v>
          </cell>
          <cell r="G21">
            <v>8.0425649949705189</v>
          </cell>
          <cell r="H21">
            <v>40.667207573180498</v>
          </cell>
          <cell r="I21">
            <v>4.6672075731804981</v>
          </cell>
          <cell r="J21">
            <v>40.733955461181431</v>
          </cell>
          <cell r="K21">
            <v>4.7339554611814307</v>
          </cell>
          <cell r="L21">
            <v>41.459938689293146</v>
          </cell>
          <cell r="M21">
            <v>5.4599386892931463</v>
          </cell>
          <cell r="N21">
            <v>41.034835532677455</v>
          </cell>
          <cell r="O21">
            <v>5.0348355326774552</v>
          </cell>
        </row>
        <row r="22">
          <cell r="E22">
            <v>13</v>
          </cell>
          <cell r="F22">
            <v>12.458887431570163</v>
          </cell>
          <cell r="G22">
            <v>-3.5411125684298366</v>
          </cell>
          <cell r="H22">
            <v>12.800511952465204</v>
          </cell>
          <cell r="I22">
            <v>-0.19948804753479621</v>
          </cell>
          <cell r="J22">
            <v>13.248510660236148</v>
          </cell>
          <cell r="K22">
            <v>0.24851066023614798</v>
          </cell>
          <cell r="L22">
            <v>12.983866778522859</v>
          </cell>
          <cell r="M22">
            <v>-1.613322147714058E-2</v>
          </cell>
          <cell r="N22">
            <v>13.106256151593687</v>
          </cell>
          <cell r="O22">
            <v>0.10625615159368706</v>
          </cell>
        </row>
        <row r="23">
          <cell r="E23">
            <v>20</v>
          </cell>
          <cell r="F23">
            <v>19.76306291120197</v>
          </cell>
          <cell r="G23">
            <v>0.76306291120197045</v>
          </cell>
          <cell r="H23">
            <v>19.893194920912862</v>
          </cell>
          <cell r="I23">
            <v>-0.10680507908713821</v>
          </cell>
          <cell r="J23">
            <v>19.978016482888201</v>
          </cell>
          <cell r="K23">
            <v>-2.1983517111799245E-2</v>
          </cell>
          <cell r="L23">
            <v>20.292285068136561</v>
          </cell>
          <cell r="M23">
            <v>0.29228506813656097</v>
          </cell>
          <cell r="N23">
            <v>19.881166864946039</v>
          </cell>
          <cell r="O23">
            <v>-0.11883313505396131</v>
          </cell>
        </row>
        <row r="24">
          <cell r="E24">
            <v>1</v>
          </cell>
          <cell r="F24">
            <v>1.0073823051696453</v>
          </cell>
          <cell r="G24">
            <v>-0.99261769483035467</v>
          </cell>
          <cell r="H24">
            <v>0.9234241625030204</v>
          </cell>
          <cell r="I24">
            <v>-7.6575837496979604E-2</v>
          </cell>
          <cell r="J24">
            <v>0.97290649475567037</v>
          </cell>
          <cell r="K24">
            <v>-2.709350524432963E-2</v>
          </cell>
          <cell r="L24">
            <v>0.86259649754986145</v>
          </cell>
          <cell r="M24">
            <v>-0.13740350245013855</v>
          </cell>
          <cell r="N24">
            <v>0.99901025261598231</v>
          </cell>
          <cell r="O24">
            <v>-9.897473840176918E-4</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BM"/>
      <sheetName val="INDEX"/>
      <sheetName val="収益率"/>
      <sheetName val="data-source"/>
      <sheetName val="ﾏﾆｭｱﾙ"/>
    </sheetNames>
    <sheetDataSet>
      <sheetData sheetId="0"/>
      <sheetData sheetId="1">
        <row r="4">
          <cell r="B4" t="str">
            <v>資産</v>
          </cell>
          <cell r="C4" t="str">
            <v>国内株式</v>
          </cell>
          <cell r="D4" t="str">
            <v>国内債券</v>
          </cell>
          <cell r="E4" t="str">
            <v>転換社債</v>
          </cell>
          <cell r="I4" t="str">
            <v>外国株式</v>
          </cell>
          <cell r="L4" t="str">
            <v>外国債券</v>
          </cell>
          <cell r="M4" t="str">
            <v>預金等</v>
          </cell>
        </row>
        <row r="5">
          <cell r="B5" t="str">
            <v>ベンチマーク</v>
          </cell>
          <cell r="C5" t="str">
            <v>東証配当込TOPIX</v>
          </cell>
          <cell r="D5" t="str">
            <v>NOMURA-BPI</v>
          </cell>
          <cell r="E5" t="str">
            <v>日興CBPI</v>
          </cell>
          <cell r="I5" t="str">
            <v>MSCI(配当込)</v>
          </cell>
          <cell r="J5" t="str">
            <v>WM社\-$</v>
          </cell>
          <cell r="K5" t="str">
            <v>MSCI(配当除)</v>
          </cell>
          <cell r="L5" t="str">
            <v>SBWBI(\)</v>
          </cell>
          <cell r="M5" t="str">
            <v>有担ｺｰﾙ</v>
          </cell>
        </row>
        <row r="6">
          <cell r="B6" t="str">
            <v>基準日</v>
          </cell>
          <cell r="C6" t="str">
            <v>daily</v>
          </cell>
          <cell r="D6" t="str">
            <v>daily</v>
          </cell>
          <cell r="E6" t="str">
            <v>採用指数</v>
          </cell>
          <cell r="F6" t="str">
            <v>monthly(確報)</v>
          </cell>
          <cell r="G6" t="str">
            <v>monthly(速報)</v>
          </cell>
          <cell r="H6" t="str">
            <v>daily(速報)</v>
          </cell>
          <cell r="I6" t="str">
            <v>monthly(*)$ﾍﾞｰｽ</v>
          </cell>
          <cell r="J6" t="str">
            <v>daily</v>
          </cell>
          <cell r="K6" t="str">
            <v>daily</v>
          </cell>
          <cell r="L6" t="str">
            <v>daily</v>
          </cell>
          <cell r="M6" t="str">
            <v>月中平均年率</v>
          </cell>
        </row>
        <row r="7">
          <cell r="B7">
            <v>33694</v>
          </cell>
          <cell r="C7">
            <v>1451.92</v>
          </cell>
          <cell r="D7">
            <v>172.101</v>
          </cell>
          <cell r="E7">
            <v>313.20999999999998</v>
          </cell>
          <cell r="I7">
            <v>1041.4680000000001</v>
          </cell>
          <cell r="J7">
            <v>133.19999999999999</v>
          </cell>
          <cell r="L7">
            <v>126.53</v>
          </cell>
          <cell r="M7">
            <v>5.5786290322580652E-2</v>
          </cell>
        </row>
        <row r="8">
          <cell r="B8">
            <v>33724</v>
          </cell>
          <cell r="C8">
            <v>1348.53</v>
          </cell>
          <cell r="D8">
            <v>171.79400000000001</v>
          </cell>
          <cell r="E8">
            <v>312.18</v>
          </cell>
          <cell r="I8">
            <v>1081.5429999999999</v>
          </cell>
          <cell r="J8">
            <v>133.43</v>
          </cell>
          <cell r="L8">
            <v>128.22999999999999</v>
          </cell>
          <cell r="M8">
            <v>4.6833333333333345E-2</v>
          </cell>
        </row>
        <row r="9">
          <cell r="B9">
            <v>33755</v>
          </cell>
          <cell r="C9">
            <v>1408.89</v>
          </cell>
          <cell r="D9">
            <v>173.09800000000001</v>
          </cell>
          <cell r="E9">
            <v>312.79000000000002</v>
          </cell>
          <cell r="I9">
            <v>1112.0899999999999</v>
          </cell>
          <cell r="J9">
            <v>127.78</v>
          </cell>
          <cell r="L9">
            <v>126.14</v>
          </cell>
          <cell r="M9">
            <v>4.6774193548387091E-2</v>
          </cell>
        </row>
        <row r="10">
          <cell r="B10">
            <v>33785</v>
          </cell>
          <cell r="C10">
            <v>1265.92</v>
          </cell>
          <cell r="D10">
            <v>175.21</v>
          </cell>
          <cell r="E10">
            <v>308.60000000000002</v>
          </cell>
          <cell r="I10">
            <v>1094.752</v>
          </cell>
          <cell r="J10">
            <v>126.05</v>
          </cell>
          <cell r="L10">
            <v>127.6</v>
          </cell>
          <cell r="M10">
            <v>4.6864583333333328E-2</v>
          </cell>
        </row>
        <row r="11">
          <cell r="B11">
            <v>33816</v>
          </cell>
          <cell r="C11">
            <v>1248.6199999999999</v>
          </cell>
          <cell r="D11">
            <v>178.71899999999999</v>
          </cell>
          <cell r="E11">
            <v>315.08999999999997</v>
          </cell>
          <cell r="I11">
            <v>1102.085</v>
          </cell>
          <cell r="J11">
            <v>127.25</v>
          </cell>
          <cell r="L11">
            <v>132.44999999999999</v>
          </cell>
          <cell r="M11">
            <v>4.4798387096774202E-2</v>
          </cell>
        </row>
        <row r="12">
          <cell r="B12">
            <v>33847</v>
          </cell>
          <cell r="C12">
            <v>1419.06</v>
          </cell>
          <cell r="D12">
            <v>180.041</v>
          </cell>
          <cell r="E12">
            <v>321.64</v>
          </cell>
          <cell r="I12">
            <v>1082.384</v>
          </cell>
          <cell r="J12">
            <v>123.1</v>
          </cell>
          <cell r="L12">
            <v>131.11000000000001</v>
          </cell>
          <cell r="M12">
            <v>3.9627016129032251E-2</v>
          </cell>
        </row>
        <row r="13">
          <cell r="B13">
            <v>33877</v>
          </cell>
          <cell r="C13">
            <v>1346.83</v>
          </cell>
          <cell r="D13">
            <v>181.96</v>
          </cell>
          <cell r="E13">
            <v>325.43</v>
          </cell>
          <cell r="I13">
            <v>1077.9939999999999</v>
          </cell>
          <cell r="J13">
            <v>119.9</v>
          </cell>
          <cell r="L13">
            <v>128.9</v>
          </cell>
          <cell r="M13">
            <v>4.0989583333333329E-2</v>
          </cell>
        </row>
        <row r="14">
          <cell r="B14">
            <v>33908</v>
          </cell>
          <cell r="C14">
            <v>1314.3</v>
          </cell>
          <cell r="D14">
            <v>183.35599999999999</v>
          </cell>
          <cell r="E14">
            <v>331.14</v>
          </cell>
          <cell r="I14">
            <v>1055.8040000000001</v>
          </cell>
          <cell r="J14">
            <v>123.35</v>
          </cell>
          <cell r="L14">
            <v>128.07</v>
          </cell>
          <cell r="M14">
            <v>4.0141129032258069E-2</v>
          </cell>
        </row>
        <row r="15">
          <cell r="B15">
            <v>33938</v>
          </cell>
          <cell r="C15">
            <v>1360.07</v>
          </cell>
          <cell r="D15">
            <v>184.54</v>
          </cell>
          <cell r="E15">
            <v>334.92</v>
          </cell>
          <cell r="I15">
            <v>1072.2260000000001</v>
          </cell>
          <cell r="J15">
            <v>124.675</v>
          </cell>
          <cell r="L15">
            <v>126.76</v>
          </cell>
          <cell r="M15">
            <v>3.8793583333333319E-2</v>
          </cell>
        </row>
        <row r="16">
          <cell r="B16">
            <v>33969</v>
          </cell>
          <cell r="C16">
            <v>1344.53</v>
          </cell>
          <cell r="D16">
            <v>185.63900000000001</v>
          </cell>
          <cell r="E16">
            <v>335.24</v>
          </cell>
          <cell r="I16">
            <v>1088.9880000000001</v>
          </cell>
          <cell r="J16">
            <v>124.79</v>
          </cell>
          <cell r="L16">
            <v>128.16999999999999</v>
          </cell>
          <cell r="M16">
            <v>3.824596774193547E-2</v>
          </cell>
        </row>
        <row r="17">
          <cell r="B17">
            <v>34000</v>
          </cell>
          <cell r="C17">
            <v>1335.6</v>
          </cell>
          <cell r="D17">
            <v>187.85400000000001</v>
          </cell>
          <cell r="E17">
            <v>339.27</v>
          </cell>
          <cell r="I17">
            <v>1095.117</v>
          </cell>
          <cell r="J17">
            <v>124.715</v>
          </cell>
          <cell r="L17">
            <v>130.58000000000001</v>
          </cell>
          <cell r="M17">
            <v>3.8346774193548379E-2</v>
          </cell>
        </row>
        <row r="18">
          <cell r="B18">
            <v>34028</v>
          </cell>
          <cell r="C18">
            <v>1320.77</v>
          </cell>
          <cell r="D18">
            <v>191.477</v>
          </cell>
          <cell r="E18">
            <v>344.83</v>
          </cell>
          <cell r="I18">
            <v>1114.624</v>
          </cell>
          <cell r="J18">
            <v>118.02500000000001</v>
          </cell>
          <cell r="L18">
            <v>124.42</v>
          </cell>
          <cell r="M18">
            <v>3.1729910714285707E-2</v>
          </cell>
        </row>
        <row r="19">
          <cell r="B19">
            <v>34059</v>
          </cell>
          <cell r="C19">
            <v>1479.23</v>
          </cell>
          <cell r="D19">
            <v>189.11</v>
          </cell>
          <cell r="E19">
            <v>347.82</v>
          </cell>
          <cell r="I19">
            <v>1150.3019999999999</v>
          </cell>
          <cell r="J19">
            <v>114.925</v>
          </cell>
          <cell r="L19">
            <v>122.93</v>
          </cell>
          <cell r="M19">
            <v>3.1229838709677424E-2</v>
          </cell>
        </row>
        <row r="20">
          <cell r="B20">
            <v>34089</v>
          </cell>
          <cell r="C20">
            <v>1674.43</v>
          </cell>
          <cell r="D20">
            <v>189.108</v>
          </cell>
          <cell r="E20">
            <v>363.93</v>
          </cell>
          <cell r="I20">
            <v>1150.9739999999999</v>
          </cell>
          <cell r="J20">
            <v>110.94499999999999</v>
          </cell>
          <cell r="L20">
            <v>121.05</v>
          </cell>
          <cell r="M20">
            <v>3.1145833333333327E-2</v>
          </cell>
        </row>
        <row r="21">
          <cell r="B21">
            <v>34120</v>
          </cell>
          <cell r="C21">
            <v>1690.85</v>
          </cell>
          <cell r="D21">
            <v>189.24600000000001</v>
          </cell>
          <cell r="E21">
            <v>368.48</v>
          </cell>
          <cell r="I21">
            <v>1175.607</v>
          </cell>
          <cell r="J21">
            <v>107.13</v>
          </cell>
          <cell r="L21">
            <v>117.39</v>
          </cell>
          <cell r="M21">
            <v>3.1532258064516136E-2</v>
          </cell>
        </row>
        <row r="22">
          <cell r="B22">
            <v>34150</v>
          </cell>
          <cell r="C22">
            <v>1633.09</v>
          </cell>
          <cell r="D22">
            <v>191.87200000000001</v>
          </cell>
          <cell r="E22">
            <v>364.08</v>
          </cell>
          <cell r="I22">
            <v>1168.578</v>
          </cell>
          <cell r="J22">
            <v>105.645</v>
          </cell>
          <cell r="L22">
            <v>116.3</v>
          </cell>
          <cell r="M22">
            <v>3.1427083333333335E-2</v>
          </cell>
        </row>
        <row r="23">
          <cell r="B23">
            <v>34181</v>
          </cell>
          <cell r="C23">
            <v>1715.46</v>
          </cell>
          <cell r="D23">
            <v>194.21299999999999</v>
          </cell>
          <cell r="E23">
            <v>366.1</v>
          </cell>
          <cell r="I23">
            <v>1172.623</v>
          </cell>
          <cell r="J23">
            <v>104.595</v>
          </cell>
          <cell r="L23">
            <v>114.09</v>
          </cell>
          <cell r="M23">
            <v>3.1985887096774197E-2</v>
          </cell>
        </row>
        <row r="24">
          <cell r="B24">
            <v>34212</v>
          </cell>
          <cell r="C24">
            <v>1749.93</v>
          </cell>
          <cell r="D24">
            <v>196.68700000000001</v>
          </cell>
          <cell r="E24">
            <v>371</v>
          </cell>
          <cell r="I24">
            <v>1238.7070000000001</v>
          </cell>
          <cell r="J24">
            <v>104.7</v>
          </cell>
          <cell r="L24">
            <v>117.2</v>
          </cell>
          <cell r="M24">
            <v>3.0723951612903238E-2</v>
          </cell>
        </row>
        <row r="25">
          <cell r="B25">
            <v>34242</v>
          </cell>
          <cell r="C25">
            <v>1685.1</v>
          </cell>
          <cell r="D25">
            <v>200.124</v>
          </cell>
          <cell r="E25">
            <v>378.59</v>
          </cell>
          <cell r="I25">
            <v>1230.9849999999999</v>
          </cell>
          <cell r="J25">
            <v>105.765</v>
          </cell>
          <cell r="L25">
            <v>120.15</v>
          </cell>
          <cell r="M25">
            <v>2.7916666666666676E-2</v>
          </cell>
        </row>
        <row r="26">
          <cell r="B26">
            <v>34273</v>
          </cell>
          <cell r="C26">
            <v>1689.64</v>
          </cell>
          <cell r="D26">
            <v>202.87100000000001</v>
          </cell>
          <cell r="E26">
            <v>382.2</v>
          </cell>
          <cell r="I26">
            <v>1280.8900000000001</v>
          </cell>
          <cell r="J26">
            <v>108.3</v>
          </cell>
          <cell r="L26">
            <v>122.85</v>
          </cell>
          <cell r="M26">
            <v>2.6239919354838714E-2</v>
          </cell>
        </row>
        <row r="27">
          <cell r="B27">
            <v>34303</v>
          </cell>
          <cell r="C27">
            <v>1423.9</v>
          </cell>
          <cell r="D27">
            <v>206.84100000000001</v>
          </cell>
          <cell r="E27">
            <v>375.25</v>
          </cell>
          <cell r="I27">
            <v>1262.059</v>
          </cell>
          <cell r="J27">
            <v>109.035</v>
          </cell>
          <cell r="L27">
            <v>121.83</v>
          </cell>
          <cell r="M27">
            <v>2.4343750000000004E-2</v>
          </cell>
        </row>
        <row r="28">
          <cell r="B28">
            <v>34334</v>
          </cell>
          <cell r="C28">
            <v>1492.09</v>
          </cell>
          <cell r="D28">
            <v>208.846</v>
          </cell>
          <cell r="E28">
            <v>378.7</v>
          </cell>
          <cell r="I28">
            <v>1330.8820000000001</v>
          </cell>
          <cell r="J28">
            <v>111.605</v>
          </cell>
          <cell r="L28">
            <v>126.52</v>
          </cell>
          <cell r="M28">
            <v>2.377016129032259E-2</v>
          </cell>
        </row>
        <row r="29">
          <cell r="B29">
            <v>34365</v>
          </cell>
          <cell r="C29">
            <v>1689.06</v>
          </cell>
          <cell r="D29">
            <v>203.43299999999999</v>
          </cell>
          <cell r="E29">
            <v>386.32</v>
          </cell>
          <cell r="I29">
            <v>1379.0340000000001</v>
          </cell>
          <cell r="J29">
            <v>109.005</v>
          </cell>
          <cell r="L29">
            <v>125.08</v>
          </cell>
          <cell r="M29">
            <v>2.2762096774193549E-2</v>
          </cell>
        </row>
        <row r="30">
          <cell r="B30">
            <v>34393</v>
          </cell>
          <cell r="C30">
            <v>1691.9</v>
          </cell>
          <cell r="D30">
            <v>201.97800000000001</v>
          </cell>
          <cell r="E30">
            <v>388.13</v>
          </cell>
          <cell r="I30">
            <v>1333</v>
          </cell>
          <cell r="J30">
            <v>104.15</v>
          </cell>
          <cell r="L30">
            <v>117.59</v>
          </cell>
          <cell r="M30">
            <v>2.1674107142857137E-2</v>
          </cell>
        </row>
        <row r="31">
          <cell r="B31">
            <v>34424</v>
          </cell>
          <cell r="C31">
            <v>1626.84</v>
          </cell>
          <cell r="D31">
            <v>203.285</v>
          </cell>
          <cell r="E31">
            <v>382.87</v>
          </cell>
          <cell r="I31">
            <v>1275.617</v>
          </cell>
          <cell r="J31">
            <v>102.75</v>
          </cell>
          <cell r="L31">
            <v>115.27</v>
          </cell>
          <cell r="M31">
            <v>2.1169354838709679E-2</v>
          </cell>
        </row>
        <row r="32">
          <cell r="B32">
            <v>34454</v>
          </cell>
          <cell r="C32">
            <v>1668.64</v>
          </cell>
          <cell r="D32">
            <v>203.53</v>
          </cell>
          <cell r="E32">
            <v>384.67</v>
          </cell>
          <cell r="I32">
            <v>1309.4780000000001</v>
          </cell>
          <cell r="J32">
            <v>101.485</v>
          </cell>
          <cell r="L32">
            <v>113.65</v>
          </cell>
          <cell r="M32">
            <v>2.1208333333333339E-2</v>
          </cell>
        </row>
        <row r="33">
          <cell r="B33">
            <v>34485</v>
          </cell>
          <cell r="C33">
            <v>1751.11</v>
          </cell>
          <cell r="D33">
            <v>205.93</v>
          </cell>
          <cell r="E33">
            <v>391.14</v>
          </cell>
          <cell r="I33">
            <v>1303.1110000000001</v>
          </cell>
          <cell r="J33">
            <v>104.655</v>
          </cell>
          <cell r="L33">
            <v>116.42</v>
          </cell>
          <cell r="M33">
            <v>2.0453629032258072E-2</v>
          </cell>
        </row>
        <row r="34">
          <cell r="B34">
            <v>34515</v>
          </cell>
          <cell r="C34">
            <v>1742.01</v>
          </cell>
          <cell r="D34">
            <v>203.113</v>
          </cell>
          <cell r="E34">
            <v>392.61</v>
          </cell>
          <cell r="I34">
            <v>1272.2170000000001</v>
          </cell>
          <cell r="J34">
            <v>98.644999999999996</v>
          </cell>
          <cell r="L34">
            <v>110.6</v>
          </cell>
          <cell r="M34">
            <v>1.9979166666666666E-2</v>
          </cell>
        </row>
        <row r="35">
          <cell r="B35">
            <v>34546</v>
          </cell>
          <cell r="C35">
            <v>1704.67</v>
          </cell>
          <cell r="D35">
            <v>203.15700000000001</v>
          </cell>
          <cell r="E35">
            <v>390.96</v>
          </cell>
          <cell r="I35">
            <v>1327.0930000000001</v>
          </cell>
          <cell r="J35">
            <v>100.175</v>
          </cell>
          <cell r="L35">
            <v>113.91</v>
          </cell>
          <cell r="M35">
            <v>2.033266129032258E-2</v>
          </cell>
        </row>
        <row r="36">
          <cell r="B36">
            <v>34577</v>
          </cell>
          <cell r="C36">
            <v>1707.95</v>
          </cell>
          <cell r="D36">
            <v>200.983</v>
          </cell>
          <cell r="E36">
            <v>385.9</v>
          </cell>
          <cell r="I36">
            <v>1379.769</v>
          </cell>
          <cell r="J36">
            <v>100.175</v>
          </cell>
          <cell r="L36">
            <v>113.76</v>
          </cell>
          <cell r="M36">
            <v>2.0665322580645171E-2</v>
          </cell>
        </row>
        <row r="37">
          <cell r="B37">
            <v>34607</v>
          </cell>
          <cell r="C37">
            <v>1646.11</v>
          </cell>
          <cell r="D37">
            <v>203.346</v>
          </cell>
          <cell r="E37">
            <v>377.58</v>
          </cell>
          <cell r="I37">
            <v>1342.933</v>
          </cell>
          <cell r="J37">
            <v>98.97</v>
          </cell>
          <cell r="L37">
            <v>112.68</v>
          </cell>
          <cell r="M37">
            <v>2.1229166666666667E-2</v>
          </cell>
        </row>
        <row r="38">
          <cell r="B38">
            <v>34638</v>
          </cell>
          <cell r="C38">
            <v>1654.26</v>
          </cell>
          <cell r="D38">
            <v>202.92500000000001</v>
          </cell>
          <cell r="E38">
            <v>378.59</v>
          </cell>
          <cell r="I38">
            <v>1381.9469999999999</v>
          </cell>
          <cell r="J38">
            <v>96.95</v>
          </cell>
          <cell r="L38">
            <v>112.11</v>
          </cell>
          <cell r="M38">
            <v>2.2600806451612901E-2</v>
          </cell>
        </row>
        <row r="39">
          <cell r="B39">
            <v>34668</v>
          </cell>
          <cell r="C39">
            <v>1587.27</v>
          </cell>
          <cell r="D39">
            <v>204.357</v>
          </cell>
          <cell r="E39">
            <v>372.84</v>
          </cell>
          <cell r="I39">
            <v>1326.049</v>
          </cell>
          <cell r="J39">
            <v>98.95</v>
          </cell>
          <cell r="L39">
            <v>112.83</v>
          </cell>
          <cell r="M39">
            <v>2.1977416666666662E-2</v>
          </cell>
        </row>
        <row r="40">
          <cell r="B40">
            <v>34699</v>
          </cell>
          <cell r="C40">
            <v>1628.09</v>
          </cell>
          <cell r="D40">
            <v>206.036</v>
          </cell>
          <cell r="E40">
            <v>375.04</v>
          </cell>
          <cell r="I40">
            <v>1338.248</v>
          </cell>
          <cell r="J40">
            <v>99.77</v>
          </cell>
          <cell r="L40">
            <v>114.15</v>
          </cell>
          <cell r="M40">
            <v>2.2247983870967748E-2</v>
          </cell>
        </row>
        <row r="41">
          <cell r="B41">
            <v>34730</v>
          </cell>
          <cell r="C41">
            <v>1528.72</v>
          </cell>
          <cell r="D41">
            <v>206.786</v>
          </cell>
          <cell r="E41">
            <v>367.35</v>
          </cell>
          <cell r="I41">
            <v>1341.0309999999999</v>
          </cell>
          <cell r="J41">
            <v>98.95</v>
          </cell>
          <cell r="L41">
            <v>115.88</v>
          </cell>
          <cell r="M41">
            <v>2.1925403258064514E-2</v>
          </cell>
        </row>
        <row r="42">
          <cell r="B42">
            <v>34758</v>
          </cell>
          <cell r="C42">
            <v>1408.4</v>
          </cell>
          <cell r="D42">
            <v>209.52699999999999</v>
          </cell>
          <cell r="E42">
            <v>362.94</v>
          </cell>
          <cell r="I42">
            <v>1391.7840000000001</v>
          </cell>
          <cell r="J42">
            <v>96.7</v>
          </cell>
          <cell r="L42">
            <v>115.76</v>
          </cell>
          <cell r="M42">
            <v>2.1562499999999998E-2</v>
          </cell>
        </row>
        <row r="43">
          <cell r="B43">
            <v>34789</v>
          </cell>
          <cell r="C43">
            <v>1372.75</v>
          </cell>
          <cell r="D43">
            <v>216.98099999999999</v>
          </cell>
          <cell r="E43">
            <v>371.48</v>
          </cell>
          <cell r="I43">
            <v>1438.5940000000001</v>
          </cell>
          <cell r="J43">
            <v>86.4</v>
          </cell>
          <cell r="L43">
            <v>106.75</v>
          </cell>
          <cell r="M43">
            <v>2.1270161290322574E-2</v>
          </cell>
        </row>
        <row r="44">
          <cell r="B44">
            <v>34819</v>
          </cell>
          <cell r="C44">
            <v>1397.88</v>
          </cell>
          <cell r="D44">
            <v>219.61799999999999</v>
          </cell>
          <cell r="E44">
            <v>384.44</v>
          </cell>
          <cell r="I44">
            <v>1481.886</v>
          </cell>
          <cell r="J44">
            <v>84.02</v>
          </cell>
          <cell r="L44">
            <v>105</v>
          </cell>
          <cell r="M44">
            <v>1.4822916666666668E-2</v>
          </cell>
        </row>
        <row r="45">
          <cell r="B45">
            <v>34850</v>
          </cell>
          <cell r="C45">
            <v>1316.39</v>
          </cell>
          <cell r="D45">
            <v>227.125</v>
          </cell>
          <cell r="E45">
            <v>388.08</v>
          </cell>
          <cell r="I45">
            <v>1532.971</v>
          </cell>
          <cell r="J45">
            <v>84.644999999999996</v>
          </cell>
          <cell r="L45">
            <v>108.69</v>
          </cell>
          <cell r="M45">
            <v>1.2529032258064515E-2</v>
          </cell>
        </row>
        <row r="46">
          <cell r="B46">
            <v>34880</v>
          </cell>
          <cell r="C46">
            <v>1256.6500000000001</v>
          </cell>
          <cell r="D46">
            <v>228.10499999999999</v>
          </cell>
          <cell r="E46">
            <v>393.21</v>
          </cell>
          <cell r="I46">
            <v>1556.883</v>
          </cell>
          <cell r="J46">
            <v>84.9</v>
          </cell>
          <cell r="L46">
            <v>109.79</v>
          </cell>
          <cell r="M46">
            <v>1.2259999999999997E-2</v>
          </cell>
        </row>
        <row r="47">
          <cell r="B47">
            <v>34911</v>
          </cell>
          <cell r="C47">
            <v>1402.74</v>
          </cell>
          <cell r="D47">
            <v>227.976</v>
          </cell>
          <cell r="E47">
            <v>399.76</v>
          </cell>
          <cell r="I47">
            <v>1620.829</v>
          </cell>
          <cell r="J47">
            <v>88.04</v>
          </cell>
          <cell r="L47">
            <v>115.5</v>
          </cell>
          <cell r="M47">
            <v>9.0548387096774166E-3</v>
          </cell>
        </row>
        <row r="48">
          <cell r="B48">
            <v>34942</v>
          </cell>
          <cell r="C48">
            <v>1498.97</v>
          </cell>
          <cell r="D48">
            <v>225.619</v>
          </cell>
          <cell r="E48">
            <v>402.39</v>
          </cell>
          <cell r="I48">
            <v>1594.402</v>
          </cell>
          <cell r="J48">
            <v>97.95</v>
          </cell>
          <cell r="L48">
            <v>126.99</v>
          </cell>
          <cell r="M48">
            <v>8.3580645161290303E-3</v>
          </cell>
        </row>
        <row r="49">
          <cell r="B49">
            <v>34972</v>
          </cell>
          <cell r="C49">
            <v>1514.69</v>
          </cell>
          <cell r="D49">
            <v>231.285</v>
          </cell>
          <cell r="E49">
            <v>412.46</v>
          </cell>
          <cell r="I49">
            <v>1651.492</v>
          </cell>
          <cell r="J49">
            <v>98.65</v>
          </cell>
          <cell r="L49">
            <v>130.79</v>
          </cell>
          <cell r="M49">
            <v>5.1966666666666671E-3</v>
          </cell>
        </row>
        <row r="50">
          <cell r="B50">
            <v>35003</v>
          </cell>
          <cell r="C50">
            <v>1486.25</v>
          </cell>
          <cell r="D50">
            <v>231.00700000000001</v>
          </cell>
          <cell r="E50">
            <v>415.76</v>
          </cell>
          <cell r="I50">
            <v>1646.0989999999999</v>
          </cell>
          <cell r="J50">
            <v>102.245</v>
          </cell>
          <cell r="L50">
            <v>138.18</v>
          </cell>
          <cell r="M50">
            <v>4.061290322580644E-3</v>
          </cell>
        </row>
        <row r="51">
          <cell r="B51">
            <v>35033</v>
          </cell>
          <cell r="C51">
            <v>1561.18</v>
          </cell>
          <cell r="D51">
            <v>233.15299999999999</v>
          </cell>
          <cell r="E51">
            <v>417.62</v>
          </cell>
          <cell r="I51">
            <v>1691.9570000000001</v>
          </cell>
          <cell r="J51">
            <v>101.53</v>
          </cell>
          <cell r="L51">
            <v>138.51</v>
          </cell>
          <cell r="M51">
            <v>4.1000000000000012E-3</v>
          </cell>
        </row>
        <row r="52">
          <cell r="B52">
            <v>35064</v>
          </cell>
          <cell r="C52">
            <v>1662.07</v>
          </cell>
          <cell r="D52">
            <v>230.68899999999999</v>
          </cell>
          <cell r="E52">
            <v>420.31</v>
          </cell>
          <cell r="I52">
            <v>1730.7760000000001</v>
          </cell>
          <cell r="J52">
            <v>103.155</v>
          </cell>
          <cell r="L52">
            <v>143.6</v>
          </cell>
          <cell r="M52">
            <v>3.9806451612903228E-3</v>
          </cell>
        </row>
        <row r="53">
          <cell r="B53">
            <v>35095</v>
          </cell>
          <cell r="C53">
            <v>1699.45</v>
          </cell>
          <cell r="D53">
            <v>229.934</v>
          </cell>
          <cell r="E53">
            <v>423.9</v>
          </cell>
          <cell r="I53">
            <v>1778.875</v>
          </cell>
          <cell r="J53">
            <v>106.91500000000001</v>
          </cell>
          <cell r="L53">
            <v>147.94999999999999</v>
          </cell>
          <cell r="M53">
            <v>4.0354838709677409E-3</v>
          </cell>
        </row>
        <row r="54">
          <cell r="B54">
            <v>35124</v>
          </cell>
          <cell r="C54">
            <v>1644.27</v>
          </cell>
          <cell r="D54">
            <v>227.54499999999999</v>
          </cell>
          <cell r="E54">
            <v>416.46</v>
          </cell>
          <cell r="F54">
            <v>416.46</v>
          </cell>
          <cell r="G54">
            <v>416.45</v>
          </cell>
          <cell r="H54">
            <v>440.96</v>
          </cell>
          <cell r="I54">
            <v>1802.521</v>
          </cell>
          <cell r="J54">
            <v>105.17</v>
          </cell>
          <cell r="K54">
            <v>638.59</v>
          </cell>
          <cell r="L54">
            <v>144.44</v>
          </cell>
          <cell r="M54">
            <v>4.0000000000000001E-3</v>
          </cell>
        </row>
        <row r="55">
          <cell r="B55">
            <v>35155</v>
          </cell>
          <cell r="C55">
            <v>1731.6</v>
          </cell>
          <cell r="D55">
            <v>231.001</v>
          </cell>
          <cell r="E55">
            <v>422.21</v>
          </cell>
          <cell r="F55">
            <v>422.21</v>
          </cell>
          <cell r="G55">
            <v>422.25</v>
          </cell>
          <cell r="H55">
            <v>447.11</v>
          </cell>
          <cell r="I55">
            <v>1823.32</v>
          </cell>
          <cell r="J55">
            <v>106.8</v>
          </cell>
          <cell r="K55">
            <v>644.65800000000002</v>
          </cell>
          <cell r="L55">
            <v>146.37</v>
          </cell>
          <cell r="M55">
            <v>4.0000000000000001E-3</v>
          </cell>
        </row>
        <row r="56">
          <cell r="B56">
            <v>35185</v>
          </cell>
          <cell r="C56">
            <v>1811.52</v>
          </cell>
          <cell r="D56">
            <v>229.18199999999999</v>
          </cell>
          <cell r="E56">
            <v>428.07</v>
          </cell>
          <cell r="F56">
            <v>428.07</v>
          </cell>
          <cell r="G56">
            <v>428.12</v>
          </cell>
          <cell r="H56">
            <v>453.47</v>
          </cell>
          <cell r="I56">
            <v>1848.807</v>
          </cell>
          <cell r="J56">
            <v>104.755</v>
          </cell>
          <cell r="L56">
            <v>142.55000000000001</v>
          </cell>
          <cell r="M56">
            <v>4.1999999999999997E-3</v>
          </cell>
        </row>
        <row r="57">
          <cell r="B57">
            <v>35216</v>
          </cell>
          <cell r="C57">
            <v>1777.88</v>
          </cell>
          <cell r="D57">
            <v>232.09399999999999</v>
          </cell>
          <cell r="E57">
            <v>426.42</v>
          </cell>
          <cell r="F57">
            <v>426.42</v>
          </cell>
          <cell r="G57">
            <v>426.43</v>
          </cell>
          <cell r="H57">
            <v>451.72</v>
          </cell>
          <cell r="I57">
            <v>1880.2670000000001</v>
          </cell>
          <cell r="J57">
            <v>108.1</v>
          </cell>
          <cell r="K57">
            <v>662.15099999999995</v>
          </cell>
          <cell r="L57">
            <v>147.84</v>
          </cell>
          <cell r="M57">
            <v>4.0999999999999995E-3</v>
          </cell>
        </row>
        <row r="58">
          <cell r="B58">
            <v>35246</v>
          </cell>
          <cell r="C58">
            <v>1811.83</v>
          </cell>
          <cell r="D58">
            <v>232.72800000000001</v>
          </cell>
          <cell r="E58">
            <v>431.66</v>
          </cell>
          <cell r="F58">
            <v>431.66</v>
          </cell>
          <cell r="G58">
            <v>431.7</v>
          </cell>
          <cell r="H58">
            <v>457.37</v>
          </cell>
          <cell r="I58">
            <v>1889.9970000000001</v>
          </cell>
          <cell r="J58">
            <v>109.685</v>
          </cell>
          <cell r="K58">
            <v>664.25300000000004</v>
          </cell>
          <cell r="L58">
            <v>151.93</v>
          </cell>
          <cell r="M58">
            <v>4.0999999999999995E-3</v>
          </cell>
        </row>
        <row r="59">
          <cell r="B59">
            <v>35277</v>
          </cell>
          <cell r="C59">
            <v>1676.42</v>
          </cell>
          <cell r="D59">
            <v>232.24199999999999</v>
          </cell>
          <cell r="E59">
            <v>421.94</v>
          </cell>
          <cell r="F59">
            <v>421.94</v>
          </cell>
          <cell r="G59">
            <v>421.89</v>
          </cell>
          <cell r="H59">
            <v>446.87</v>
          </cell>
          <cell r="I59">
            <v>1828.7080000000001</v>
          </cell>
          <cell r="J59">
            <v>106.72499999999999</v>
          </cell>
          <cell r="L59">
            <v>150.46</v>
          </cell>
          <cell r="M59">
            <v>4.1999999999999997E-3</v>
          </cell>
        </row>
        <row r="60">
          <cell r="B60">
            <v>35308</v>
          </cell>
          <cell r="C60">
            <v>1633.29</v>
          </cell>
          <cell r="D60">
            <v>237.119</v>
          </cell>
          <cell r="E60">
            <v>423.52</v>
          </cell>
          <cell r="F60">
            <v>423.52</v>
          </cell>
          <cell r="G60">
            <v>423.49</v>
          </cell>
          <cell r="H60">
            <v>448.48</v>
          </cell>
          <cell r="I60">
            <v>1879.2529999999999</v>
          </cell>
          <cell r="J60">
            <v>108.6</v>
          </cell>
          <cell r="L60">
            <v>153.68</v>
          </cell>
          <cell r="M60">
            <v>3.9000000000000003E-3</v>
          </cell>
        </row>
        <row r="61">
          <cell r="B61">
            <v>35338</v>
          </cell>
          <cell r="C61">
            <v>1727.08</v>
          </cell>
          <cell r="D61">
            <v>238.73599999999999</v>
          </cell>
          <cell r="E61">
            <v>428.96</v>
          </cell>
          <cell r="F61">
            <v>428.96</v>
          </cell>
          <cell r="G61">
            <v>429.01</v>
          </cell>
          <cell r="H61">
            <v>454.32</v>
          </cell>
          <cell r="I61">
            <v>1955.452</v>
          </cell>
          <cell r="J61">
            <v>111.375</v>
          </cell>
          <cell r="L61">
            <v>159.09</v>
          </cell>
          <cell r="M61">
            <v>4.0999999999999995E-3</v>
          </cell>
        </row>
        <row r="62">
          <cell r="B62">
            <v>35369</v>
          </cell>
          <cell r="C62">
            <v>1645.39</v>
          </cell>
          <cell r="D62">
            <v>242.65700000000001</v>
          </cell>
          <cell r="E62">
            <v>426.84</v>
          </cell>
          <cell r="F62">
            <v>426.84</v>
          </cell>
          <cell r="G62">
            <v>426.82</v>
          </cell>
          <cell r="H62">
            <v>451.99</v>
          </cell>
          <cell r="I62">
            <v>2007.5440000000001</v>
          </cell>
          <cell r="J62">
            <v>113.74</v>
          </cell>
          <cell r="L62">
            <v>166.38</v>
          </cell>
          <cell r="M62">
            <v>4.1999999999999997E-3</v>
          </cell>
        </row>
        <row r="63">
          <cell r="B63">
            <v>35399</v>
          </cell>
          <cell r="C63">
            <v>1658.44</v>
          </cell>
          <cell r="D63">
            <v>243.886</v>
          </cell>
          <cell r="E63">
            <v>428.82</v>
          </cell>
          <cell r="F63">
            <v>428.82</v>
          </cell>
          <cell r="G63">
            <v>428.84</v>
          </cell>
          <cell r="H63">
            <v>454.18</v>
          </cell>
          <cell r="I63">
            <v>2138.17</v>
          </cell>
          <cell r="J63">
            <v>113.8</v>
          </cell>
          <cell r="K63">
            <v>744.12300000000005</v>
          </cell>
          <cell r="L63">
            <v>168.99</v>
          </cell>
          <cell r="M63">
            <v>4.1999999999999997E-3</v>
          </cell>
        </row>
        <row r="64">
          <cell r="B64">
            <v>35430</v>
          </cell>
          <cell r="C64">
            <v>1561.28</v>
          </cell>
          <cell r="D64">
            <v>242.65799999999999</v>
          </cell>
          <cell r="E64">
            <v>423.94</v>
          </cell>
          <cell r="F64">
            <v>423.94</v>
          </cell>
          <cell r="G64">
            <v>423.95</v>
          </cell>
          <cell r="H64">
            <v>449.02</v>
          </cell>
          <cell r="I64">
            <v>2130.1</v>
          </cell>
          <cell r="J64">
            <v>116.07</v>
          </cell>
          <cell r="K64">
            <v>739.952</v>
          </cell>
          <cell r="L64">
            <v>171.68</v>
          </cell>
          <cell r="M64">
            <v>4.3E-3</v>
          </cell>
        </row>
        <row r="65">
          <cell r="B65">
            <v>35461</v>
          </cell>
          <cell r="C65">
            <v>1456.86</v>
          </cell>
          <cell r="D65">
            <v>245.51499999999999</v>
          </cell>
          <cell r="E65">
            <v>427.75</v>
          </cell>
          <cell r="F65">
            <v>427.75</v>
          </cell>
          <cell r="G65">
            <v>427.74</v>
          </cell>
          <cell r="H65">
            <v>453.01</v>
          </cell>
          <cell r="I65">
            <v>2210.7660000000001</v>
          </cell>
          <cell r="J65">
            <v>121.4</v>
          </cell>
          <cell r="L65">
            <v>174.95</v>
          </cell>
          <cell r="M65">
            <v>4.1999999999999997E-3</v>
          </cell>
        </row>
        <row r="66">
          <cell r="B66">
            <v>35489</v>
          </cell>
          <cell r="C66">
            <v>1500.57</v>
          </cell>
          <cell r="D66">
            <v>245.41900000000001</v>
          </cell>
          <cell r="E66">
            <v>432.07</v>
          </cell>
          <cell r="F66">
            <v>432.07</v>
          </cell>
          <cell r="G66">
            <v>432.04</v>
          </cell>
          <cell r="H66">
            <v>457.5</v>
          </cell>
          <cell r="I66">
            <v>2231.799</v>
          </cell>
          <cell r="J66">
            <v>120.69</v>
          </cell>
          <cell r="L66">
            <v>172.05</v>
          </cell>
          <cell r="M66">
            <v>4.4000000000000003E-3</v>
          </cell>
        </row>
        <row r="67">
          <cell r="B67">
            <v>35520</v>
          </cell>
          <cell r="C67">
            <v>1464.87</v>
          </cell>
          <cell r="D67">
            <v>246.571</v>
          </cell>
          <cell r="E67">
            <v>431.16</v>
          </cell>
          <cell r="F67">
            <v>431.16</v>
          </cell>
          <cell r="G67">
            <v>431.16</v>
          </cell>
          <cell r="H67">
            <v>456.62</v>
          </cell>
          <cell r="I67">
            <v>2193.4940000000001</v>
          </cell>
          <cell r="J67">
            <v>123.81</v>
          </cell>
          <cell r="K67">
            <v>757.95699999999999</v>
          </cell>
          <cell r="L67">
            <v>175.65</v>
          </cell>
          <cell r="M67">
            <v>4.5000000000000005E-3</v>
          </cell>
        </row>
        <row r="68">
          <cell r="B68">
            <v>35550</v>
          </cell>
          <cell r="C68">
            <v>1537.34</v>
          </cell>
          <cell r="D68">
            <v>245.62</v>
          </cell>
          <cell r="E68">
            <v>440.02</v>
          </cell>
          <cell r="F68">
            <v>440.02</v>
          </cell>
          <cell r="G68">
            <v>440.09</v>
          </cell>
          <cell r="H68">
            <v>466.19</v>
          </cell>
          <cell r="I68">
            <v>2264.1660000000002</v>
          </cell>
          <cell r="J68">
            <v>126.91</v>
          </cell>
          <cell r="L68">
            <v>179.27</v>
          </cell>
          <cell r="M68">
            <v>4.3899999999999998E-3</v>
          </cell>
        </row>
        <row r="69">
          <cell r="B69">
            <v>35581</v>
          </cell>
          <cell r="C69">
            <v>1586.14</v>
          </cell>
          <cell r="D69">
            <v>243.74799999999999</v>
          </cell>
          <cell r="E69">
            <v>445.86</v>
          </cell>
          <cell r="F69">
            <v>445.86</v>
          </cell>
          <cell r="G69">
            <v>445.94</v>
          </cell>
          <cell r="H69">
            <v>472.59</v>
          </cell>
          <cell r="I69">
            <v>2384.0990000000002</v>
          </cell>
          <cell r="J69">
            <v>116.53</v>
          </cell>
          <cell r="L69">
            <v>167.14</v>
          </cell>
          <cell r="M69">
            <v>4.3E-3</v>
          </cell>
        </row>
        <row r="70">
          <cell r="B70">
            <v>35611</v>
          </cell>
          <cell r="C70">
            <v>1657.76</v>
          </cell>
          <cell r="D70">
            <v>246.78</v>
          </cell>
          <cell r="E70">
            <v>451.82</v>
          </cell>
          <cell r="F70">
            <v>451.82</v>
          </cell>
          <cell r="G70">
            <v>451.84</v>
          </cell>
          <cell r="H70">
            <v>478.94</v>
          </cell>
          <cell r="I70">
            <v>2491.37</v>
          </cell>
          <cell r="J70">
            <v>114.43</v>
          </cell>
          <cell r="L70">
            <v>165.31</v>
          </cell>
          <cell r="M70">
            <v>4.3800000000000002E-3</v>
          </cell>
        </row>
        <row r="71">
          <cell r="B71">
            <v>35642</v>
          </cell>
          <cell r="C71">
            <v>1647.38</v>
          </cell>
          <cell r="D71">
            <v>250.40299999999999</v>
          </cell>
          <cell r="E71">
            <v>461.7</v>
          </cell>
          <cell r="F71">
            <v>461.7</v>
          </cell>
          <cell r="G71">
            <v>462.02</v>
          </cell>
          <cell r="H71">
            <v>490.14</v>
          </cell>
          <cell r="I71">
            <v>2646.3670000000002</v>
          </cell>
          <cell r="J71">
            <v>118.4</v>
          </cell>
          <cell r="K71">
            <v>908.49800000000005</v>
          </cell>
          <cell r="L71">
            <v>170.17</v>
          </cell>
          <cell r="M71">
            <v>4.3600000000000002E-3</v>
          </cell>
        </row>
        <row r="72">
          <cell r="B72">
            <v>35673</v>
          </cell>
          <cell r="C72">
            <v>1523.75</v>
          </cell>
          <cell r="D72">
            <v>252.27199999999999</v>
          </cell>
          <cell r="E72">
            <v>448.53</v>
          </cell>
          <cell r="F72">
            <v>448.53</v>
          </cell>
          <cell r="G72">
            <v>448.41</v>
          </cell>
          <cell r="H72">
            <v>475.85</v>
          </cell>
          <cell r="I72">
            <v>2479.7550000000001</v>
          </cell>
          <cell r="J72">
            <v>120.29</v>
          </cell>
          <cell r="L72">
            <v>173.1</v>
          </cell>
          <cell r="M72">
            <v>4.2599999999999999E-3</v>
          </cell>
        </row>
        <row r="73">
          <cell r="B73">
            <v>35703</v>
          </cell>
          <cell r="C73">
            <v>1486.12</v>
          </cell>
          <cell r="D73">
            <v>254.113</v>
          </cell>
          <cell r="E73">
            <v>449.89</v>
          </cell>
          <cell r="F73">
            <v>449.89</v>
          </cell>
          <cell r="G73">
            <v>449.98</v>
          </cell>
          <cell r="H73">
            <v>477.4</v>
          </cell>
          <cell r="I73">
            <v>2646.9479999999999</v>
          </cell>
          <cell r="J73">
            <v>120.73</v>
          </cell>
          <cell r="L73">
            <v>178.18</v>
          </cell>
          <cell r="M73">
            <v>4.4200000000000003E-3</v>
          </cell>
        </row>
        <row r="74">
          <cell r="B74">
            <v>35734</v>
          </cell>
          <cell r="C74">
            <v>1367.1</v>
          </cell>
          <cell r="D74">
            <v>257.42399999999998</v>
          </cell>
          <cell r="E74">
            <v>445.26</v>
          </cell>
          <cell r="F74">
            <v>445.26</v>
          </cell>
          <cell r="G74">
            <v>445.07</v>
          </cell>
          <cell r="H74">
            <v>471.94</v>
          </cell>
          <cell r="I74">
            <v>2526.4870000000001</v>
          </cell>
          <cell r="J74">
            <v>120.27</v>
          </cell>
          <cell r="L74">
            <v>181.28</v>
          </cell>
          <cell r="M74">
            <v>4.2199999999999998E-3</v>
          </cell>
        </row>
        <row r="75">
          <cell r="B75">
            <v>35764</v>
          </cell>
          <cell r="C75">
            <v>1340.49</v>
          </cell>
          <cell r="D75">
            <v>256.10199999999998</v>
          </cell>
          <cell r="E75">
            <v>432.9</v>
          </cell>
          <cell r="F75">
            <v>432.9</v>
          </cell>
          <cell r="G75">
            <v>432.91</v>
          </cell>
          <cell r="I75">
            <v>2604.2280000000001</v>
          </cell>
          <cell r="J75">
            <v>127.625</v>
          </cell>
          <cell r="L75">
            <v>191.59</v>
          </cell>
          <cell r="M75">
            <v>4.4799999999999996E-3</v>
          </cell>
        </row>
        <row r="76">
          <cell r="B76">
            <v>35795</v>
          </cell>
          <cell r="C76">
            <v>1258.2</v>
          </cell>
          <cell r="D76">
            <v>256.375</v>
          </cell>
          <cell r="E76">
            <v>430.13</v>
          </cell>
          <cell r="F76">
            <v>430.13</v>
          </cell>
          <cell r="G76">
            <v>430.11</v>
          </cell>
          <cell r="I76">
            <v>2663.14</v>
          </cell>
          <cell r="J76">
            <v>130.02500000000001</v>
          </cell>
          <cell r="L76">
            <v>195.14</v>
          </cell>
          <cell r="M76">
            <v>3.96E-3</v>
          </cell>
        </row>
        <row r="77">
          <cell r="B77">
            <v>35826</v>
          </cell>
          <cell r="C77">
            <v>1357.29</v>
          </cell>
          <cell r="D77">
            <v>255.095</v>
          </cell>
          <cell r="E77">
            <v>441.23</v>
          </cell>
          <cell r="F77">
            <v>441.23</v>
          </cell>
          <cell r="G77">
            <v>441.25</v>
          </cell>
          <cell r="I77">
            <v>2715.43</v>
          </cell>
          <cell r="J77">
            <v>126.8</v>
          </cell>
          <cell r="L77">
            <v>191.67</v>
          </cell>
          <cell r="M77">
            <v>4.2300000000000003E-3</v>
          </cell>
        </row>
        <row r="78">
          <cell r="B78">
            <v>35854</v>
          </cell>
          <cell r="C78">
            <v>1362.86</v>
          </cell>
          <cell r="D78">
            <v>256.94200000000001</v>
          </cell>
          <cell r="E78">
            <v>441.53</v>
          </cell>
          <cell r="F78">
            <v>441.53</v>
          </cell>
          <cell r="G78">
            <v>441.55</v>
          </cell>
          <cell r="I78">
            <v>2924.3330000000001</v>
          </cell>
          <cell r="J78">
            <v>126.33</v>
          </cell>
          <cell r="L78">
            <v>192.35</v>
          </cell>
          <cell r="M78">
            <v>4.2700000000000004E-3</v>
          </cell>
        </row>
        <row r="79">
          <cell r="B79">
            <v>35885</v>
          </cell>
          <cell r="C79">
            <v>1347.66</v>
          </cell>
          <cell r="D79">
            <v>258.13600000000002</v>
          </cell>
          <cell r="E79">
            <v>444.83</v>
          </cell>
          <cell r="F79">
            <v>444.83</v>
          </cell>
          <cell r="G79">
            <v>444.83</v>
          </cell>
          <cell r="H79">
            <v>471.5</v>
          </cell>
          <cell r="I79">
            <v>3092.12</v>
          </cell>
          <cell r="J79">
            <v>133.35499999999999</v>
          </cell>
          <cell r="K79">
            <v>1048.7249999999999</v>
          </cell>
          <cell r="L79">
            <v>202.87</v>
          </cell>
          <cell r="M79">
            <v>4.47E-3</v>
          </cell>
        </row>
        <row r="80">
          <cell r="B80">
            <v>35915</v>
          </cell>
          <cell r="C80">
            <v>1316.74</v>
          </cell>
          <cell r="D80">
            <v>260.233</v>
          </cell>
          <cell r="E80">
            <v>446.78</v>
          </cell>
          <cell r="F80">
            <v>446.78</v>
          </cell>
          <cell r="G80">
            <v>446.78</v>
          </cell>
          <cell r="I80">
            <v>3127.924</v>
          </cell>
          <cell r="J80">
            <v>132.13</v>
          </cell>
          <cell r="L80">
            <v>204.16</v>
          </cell>
          <cell r="M80">
            <v>4.2900000000000004E-3</v>
          </cell>
        </row>
        <row r="81">
          <cell r="B81">
            <v>35946</v>
          </cell>
          <cell r="C81">
            <v>1315.18</v>
          </cell>
          <cell r="D81">
            <v>263.64299999999997</v>
          </cell>
          <cell r="E81">
            <v>453.21</v>
          </cell>
          <cell r="F81">
            <v>453.21</v>
          </cell>
          <cell r="G81">
            <v>453.22</v>
          </cell>
          <cell r="I81">
            <v>3104.857</v>
          </cell>
          <cell r="J81">
            <v>138.565</v>
          </cell>
          <cell r="L81">
            <v>216.31</v>
          </cell>
          <cell r="M81">
            <v>4.0600000000000002E-3</v>
          </cell>
        </row>
        <row r="82">
          <cell r="B82">
            <v>35976</v>
          </cell>
          <cell r="C82">
            <v>1324.99</v>
          </cell>
          <cell r="D82">
            <v>261.99200000000002</v>
          </cell>
          <cell r="E82">
            <v>453.45</v>
          </cell>
          <cell r="F82">
            <v>453.45</v>
          </cell>
          <cell r="G82">
            <v>453.46</v>
          </cell>
          <cell r="I82">
            <v>3182.357</v>
          </cell>
          <cell r="J82">
            <v>138.785</v>
          </cell>
          <cell r="L82">
            <v>217.4</v>
          </cell>
          <cell r="M82">
            <v>4.13E-3</v>
          </cell>
        </row>
        <row r="83">
          <cell r="B83">
            <v>36007</v>
          </cell>
          <cell r="C83">
            <v>1359.13</v>
          </cell>
          <cell r="D83">
            <v>263.28800000000001</v>
          </cell>
          <cell r="E83">
            <v>459.6</v>
          </cell>
          <cell r="F83">
            <v>459.6</v>
          </cell>
          <cell r="G83">
            <v>459.62</v>
          </cell>
          <cell r="I83">
            <v>3181.7689999999998</v>
          </cell>
          <cell r="J83">
            <v>144.38</v>
          </cell>
          <cell r="L83">
            <v>228.19</v>
          </cell>
          <cell r="M83">
            <v>3.9199999999999999E-3</v>
          </cell>
        </row>
        <row r="84">
          <cell r="B84">
            <v>36038</v>
          </cell>
          <cell r="C84">
            <v>1191.76</v>
          </cell>
          <cell r="D84">
            <v>265.64600000000002</v>
          </cell>
          <cell r="E84">
            <v>449.85</v>
          </cell>
          <cell r="F84">
            <v>449.85</v>
          </cell>
          <cell r="G84">
            <v>449.84</v>
          </cell>
          <cell r="I84">
            <v>2751.2820000000002</v>
          </cell>
          <cell r="J84">
            <v>141.19</v>
          </cell>
          <cell r="L84">
            <v>228.82</v>
          </cell>
          <cell r="M84">
            <v>4.0400000000000002E-3</v>
          </cell>
        </row>
        <row r="85">
          <cell r="B85">
            <v>36068</v>
          </cell>
          <cell r="C85">
            <v>1128.21</v>
          </cell>
          <cell r="D85">
            <v>270.642</v>
          </cell>
          <cell r="E85">
            <v>443.03</v>
          </cell>
          <cell r="F85">
            <v>443.03</v>
          </cell>
          <cell r="G85">
            <v>442.99</v>
          </cell>
          <cell r="I85">
            <v>2814.12</v>
          </cell>
          <cell r="J85">
            <v>136.12</v>
          </cell>
          <cell r="L85">
            <v>231.94</v>
          </cell>
          <cell r="M85">
            <v>2.99E-3</v>
          </cell>
        </row>
        <row r="86">
          <cell r="B86">
            <v>36099</v>
          </cell>
          <cell r="C86">
            <v>1119.6099999999999</v>
          </cell>
          <cell r="D86">
            <v>270.78199999999998</v>
          </cell>
          <cell r="E86">
            <v>434.53</v>
          </cell>
          <cell r="F86">
            <v>434.53</v>
          </cell>
          <cell r="G86">
            <v>434.54</v>
          </cell>
          <cell r="I86">
            <v>3046.002</v>
          </cell>
          <cell r="J86">
            <v>116.53</v>
          </cell>
          <cell r="L86">
            <v>198.63</v>
          </cell>
          <cell r="M86">
            <v>2.2000000000000001E-3</v>
          </cell>
        </row>
        <row r="87">
          <cell r="B87">
            <v>36129</v>
          </cell>
          <cell r="C87">
            <v>1236.31</v>
          </cell>
          <cell r="D87">
            <v>268.39499999999998</v>
          </cell>
          <cell r="E87">
            <v>448.85</v>
          </cell>
          <cell r="F87">
            <v>448.85</v>
          </cell>
          <cell r="G87">
            <v>448.88</v>
          </cell>
          <cell r="I87">
            <v>3232.3519999999999</v>
          </cell>
          <cell r="J87">
            <v>122.92</v>
          </cell>
          <cell r="L87">
            <v>209.14</v>
          </cell>
          <cell r="M87">
            <v>1.9E-3</v>
          </cell>
        </row>
        <row r="88">
          <cell r="B88">
            <v>36160</v>
          </cell>
          <cell r="C88">
            <v>1175.56</v>
          </cell>
          <cell r="D88">
            <v>257.41199999999998</v>
          </cell>
          <cell r="E88">
            <v>444.93</v>
          </cell>
          <cell r="F88">
            <v>444.93</v>
          </cell>
          <cell r="G88">
            <v>444.93</v>
          </cell>
          <cell r="I88">
            <v>3394.3850000000002</v>
          </cell>
          <cell r="J88">
            <v>112.8</v>
          </cell>
          <cell r="L88">
            <v>194.94</v>
          </cell>
          <cell r="M88">
            <v>2.3700000000000001E-3</v>
          </cell>
        </row>
        <row r="89">
          <cell r="B89">
            <v>36191</v>
          </cell>
          <cell r="C89">
            <v>1217.02</v>
          </cell>
          <cell r="D89">
            <v>258.73899999999998</v>
          </cell>
          <cell r="E89">
            <v>447.41</v>
          </cell>
          <cell r="F89">
            <v>447.41</v>
          </cell>
          <cell r="G89">
            <v>447.42</v>
          </cell>
          <cell r="I89">
            <v>3474.6610000000001</v>
          </cell>
          <cell r="J89">
            <v>116.28</v>
          </cell>
          <cell r="L89">
            <v>199.9</v>
          </cell>
          <cell r="M89">
            <v>2.0200000000000001E-3</v>
          </cell>
        </row>
        <row r="90">
          <cell r="B90">
            <v>36219</v>
          </cell>
          <cell r="C90">
            <v>1211.6199999999999</v>
          </cell>
          <cell r="D90">
            <v>261.55799999999999</v>
          </cell>
          <cell r="E90">
            <v>448.77</v>
          </cell>
          <cell r="F90">
            <v>448.77</v>
          </cell>
          <cell r="G90">
            <v>448.78</v>
          </cell>
          <cell r="I90">
            <v>3380.95</v>
          </cell>
          <cell r="J90">
            <v>118.65</v>
          </cell>
          <cell r="L90">
            <v>196.28</v>
          </cell>
          <cell r="M90">
            <v>1.3799999999999999E-3</v>
          </cell>
        </row>
        <row r="91">
          <cell r="B91">
            <v>36245</v>
          </cell>
          <cell r="C91">
            <v>1377.79</v>
          </cell>
          <cell r="D91">
            <v>265.49</v>
          </cell>
          <cell r="E91">
            <v>470.74632546193055</v>
          </cell>
          <cell r="H91">
            <v>497.69</v>
          </cell>
          <cell r="I91">
            <v>3446.709818643048</v>
          </cell>
          <cell r="J91">
            <v>120.09</v>
          </cell>
          <cell r="K91">
            <v>1149.6500000000001</v>
          </cell>
          <cell r="L91">
            <v>197.3</v>
          </cell>
          <cell r="M91">
            <v>1.4999999999999999E-4</v>
          </cell>
        </row>
        <row r="92">
          <cell r="B92">
            <v>36250</v>
          </cell>
          <cell r="C92">
            <v>1377.16</v>
          </cell>
          <cell r="D92">
            <v>265.57900000000001</v>
          </cell>
          <cell r="E92">
            <v>475.05</v>
          </cell>
          <cell r="F92">
            <v>475.05</v>
          </cell>
          <cell r="G92">
            <v>475.2</v>
          </cell>
          <cell r="H92">
            <v>502.24</v>
          </cell>
          <cell r="I92">
            <v>3486.4340000000002</v>
          </cell>
          <cell r="J92">
            <v>118.43</v>
          </cell>
          <cell r="K92">
            <v>1162.9000000000001</v>
          </cell>
          <cell r="L92">
            <v>195.62</v>
          </cell>
          <cell r="M92">
            <v>1.6000000000000001E-4</v>
          </cell>
        </row>
        <row r="93">
          <cell r="B93">
            <v>36280</v>
          </cell>
          <cell r="C93">
            <v>1453.14</v>
          </cell>
          <cell r="D93">
            <v>270.202</v>
          </cell>
          <cell r="E93">
            <v>483.41</v>
          </cell>
          <cell r="F93">
            <v>483.41</v>
          </cell>
          <cell r="G93">
            <v>483.45</v>
          </cell>
          <cell r="I93">
            <v>3623.393</v>
          </cell>
          <cell r="J93">
            <v>119.36499999999999</v>
          </cell>
          <cell r="L93">
            <v>196.6</v>
          </cell>
          <cell r="M93">
            <v>1.1000000000000002E-4</v>
          </cell>
        </row>
        <row r="94">
          <cell r="B94">
            <v>36311</v>
          </cell>
          <cell r="C94">
            <v>1409.76</v>
          </cell>
          <cell r="D94">
            <v>270.75580000000002</v>
          </cell>
          <cell r="E94">
            <v>483.81</v>
          </cell>
          <cell r="F94">
            <v>483.81</v>
          </cell>
          <cell r="G94">
            <v>483.83</v>
          </cell>
          <cell r="I94">
            <v>3500.192</v>
          </cell>
          <cell r="J94">
            <v>121.795</v>
          </cell>
          <cell r="L94">
            <v>197.29</v>
          </cell>
          <cell r="M94">
            <v>1E-4</v>
          </cell>
        </row>
        <row r="95">
          <cell r="B95">
            <v>36341</v>
          </cell>
          <cell r="C95">
            <v>1539.15</v>
          </cell>
          <cell r="D95">
            <v>264.41300000000001</v>
          </cell>
          <cell r="E95">
            <v>498.07</v>
          </cell>
          <cell r="F95">
            <v>498.07</v>
          </cell>
          <cell r="G95">
            <v>498.47</v>
          </cell>
          <cell r="I95">
            <v>3644.09</v>
          </cell>
          <cell r="J95">
            <v>121.04</v>
          </cell>
          <cell r="L95">
            <v>192.76</v>
          </cell>
          <cell r="M95">
            <v>1E-4</v>
          </cell>
        </row>
        <row r="96">
          <cell r="B96">
            <v>36372</v>
          </cell>
          <cell r="C96">
            <v>1607.37</v>
          </cell>
          <cell r="D96">
            <v>266.68259999999998</v>
          </cell>
          <cell r="E96">
            <v>511.91</v>
          </cell>
          <cell r="F96">
            <v>511.91</v>
          </cell>
          <cell r="G96">
            <v>512.04</v>
          </cell>
          <cell r="I96">
            <v>3587.2379999999998</v>
          </cell>
          <cell r="J96">
            <v>114.765</v>
          </cell>
          <cell r="L96">
            <v>185.33</v>
          </cell>
          <cell r="M96">
            <v>1E-4</v>
          </cell>
        </row>
        <row r="97">
          <cell r="B97">
            <v>36403</v>
          </cell>
          <cell r="C97">
            <v>1583.71</v>
          </cell>
          <cell r="D97">
            <v>265.93069000000003</v>
          </cell>
          <cell r="E97">
            <v>509.46</v>
          </cell>
          <cell r="F97">
            <v>509.46</v>
          </cell>
          <cell r="G97">
            <v>509.54</v>
          </cell>
          <cell r="H97">
            <v>540.17999999999995</v>
          </cell>
          <cell r="I97">
            <v>3583.973</v>
          </cell>
          <cell r="J97">
            <v>109.645</v>
          </cell>
          <cell r="L97">
            <v>175.91</v>
          </cell>
          <cell r="M97">
            <v>1E-4</v>
          </cell>
        </row>
        <row r="98">
          <cell r="B98">
            <v>36416</v>
          </cell>
          <cell r="C98">
            <v>1668.71</v>
          </cell>
          <cell r="D98">
            <v>267.55</v>
          </cell>
          <cell r="E98">
            <v>517.29692275360458</v>
          </cell>
          <cell r="H98">
            <v>548.83000000000004</v>
          </cell>
          <cell r="I98">
            <v>3635.615642907891</v>
          </cell>
          <cell r="J98">
            <v>106.21169999999999</v>
          </cell>
          <cell r="K98">
            <v>1203.289</v>
          </cell>
          <cell r="L98">
            <v>168.36</v>
          </cell>
          <cell r="M98">
            <v>1.182E-4</v>
          </cell>
        </row>
        <row r="99">
          <cell r="B99">
            <v>36433</v>
          </cell>
          <cell r="C99">
            <v>1642.1</v>
          </cell>
          <cell r="D99">
            <v>269.58823000000001</v>
          </cell>
          <cell r="E99">
            <v>515.77</v>
          </cell>
          <cell r="F99">
            <v>515.77</v>
          </cell>
          <cell r="G99">
            <v>515.99</v>
          </cell>
          <cell r="H99">
            <v>547.21</v>
          </cell>
          <cell r="I99">
            <v>3512.6840000000002</v>
          </cell>
          <cell r="J99">
            <v>106.47</v>
          </cell>
          <cell r="K99">
            <v>1162.6020000000001</v>
          </cell>
          <cell r="L99">
            <v>171.93</v>
          </cell>
          <cell r="M99">
            <v>1.182E-4</v>
          </cell>
        </row>
        <row r="100">
          <cell r="B100">
            <v>36464</v>
          </cell>
          <cell r="C100">
            <v>1704.3</v>
          </cell>
          <cell r="D100">
            <v>269.24905000000001</v>
          </cell>
          <cell r="E100">
            <v>518.71</v>
          </cell>
          <cell r="F100">
            <v>518.71</v>
          </cell>
          <cell r="G100">
            <v>518.86</v>
          </cell>
          <cell r="I100">
            <v>3700.8679999999999</v>
          </cell>
          <cell r="J100">
            <v>104.36</v>
          </cell>
          <cell r="L100">
            <v>167.46</v>
          </cell>
          <cell r="M100">
            <v>1.0950000000000001E-4</v>
          </cell>
        </row>
        <row r="101">
          <cell r="B101">
            <v>36494</v>
          </cell>
          <cell r="C101">
            <v>1788.97</v>
          </cell>
          <cell r="D101">
            <v>268.61921999999998</v>
          </cell>
          <cell r="E101">
            <v>536.15</v>
          </cell>
          <cell r="F101">
            <v>536.15</v>
          </cell>
          <cell r="G101">
            <v>538.04</v>
          </cell>
          <cell r="I101">
            <v>3796.8939999999998</v>
          </cell>
          <cell r="J101">
            <v>102.185</v>
          </cell>
          <cell r="L101">
            <v>160.63</v>
          </cell>
          <cell r="M101">
            <v>1E-4</v>
          </cell>
        </row>
        <row r="102">
          <cell r="B102">
            <v>36525</v>
          </cell>
          <cell r="C102">
            <v>1877.23</v>
          </cell>
          <cell r="D102">
            <v>271.19472999999999</v>
          </cell>
          <cell r="E102">
            <v>567.4</v>
          </cell>
          <cell r="F102">
            <v>567.4</v>
          </cell>
          <cell r="G102">
            <v>568.12</v>
          </cell>
          <cell r="I102">
            <v>4116.067</v>
          </cell>
          <cell r="J102">
            <v>102.355</v>
          </cell>
          <cell r="L102">
            <v>159.9</v>
          </cell>
          <cell r="M102">
            <v>1E-4</v>
          </cell>
        </row>
        <row r="103">
          <cell r="B103">
            <v>36556</v>
          </cell>
          <cell r="C103">
            <v>1861.78</v>
          </cell>
          <cell r="D103">
            <v>271.44760000000002</v>
          </cell>
          <cell r="E103">
            <v>563.34</v>
          </cell>
          <cell r="F103">
            <v>563.34</v>
          </cell>
          <cell r="G103">
            <v>563.69000000000005</v>
          </cell>
          <cell r="I103">
            <v>3871.9609999999998</v>
          </cell>
          <cell r="J103">
            <v>107.045</v>
          </cell>
          <cell r="L103">
            <v>164.97</v>
          </cell>
          <cell r="M103">
            <v>1E-4</v>
          </cell>
        </row>
        <row r="104">
          <cell r="B104">
            <v>36585</v>
          </cell>
          <cell r="C104">
            <v>1874.01</v>
          </cell>
          <cell r="D104">
            <v>270.13864999999998</v>
          </cell>
          <cell r="E104">
            <v>577.83000000000004</v>
          </cell>
          <cell r="F104">
            <v>577.83000000000004</v>
          </cell>
          <cell r="G104">
            <v>578.88</v>
          </cell>
          <cell r="H104">
            <v>618.67999999999995</v>
          </cell>
          <cell r="I104">
            <v>3900.4290000000001</v>
          </cell>
          <cell r="J104">
            <v>109.855</v>
          </cell>
          <cell r="L104">
            <v>169.53</v>
          </cell>
          <cell r="M104">
            <v>2.3809999999999999E-4</v>
          </cell>
        </row>
        <row r="105">
          <cell r="B105">
            <v>36609</v>
          </cell>
          <cell r="C105">
            <v>1788.61</v>
          </cell>
          <cell r="D105">
            <v>269.94126169999998</v>
          </cell>
          <cell r="E105">
            <v>559.62827276572216</v>
          </cell>
          <cell r="H105">
            <v>599.39</v>
          </cell>
          <cell r="I105">
            <v>4271.4261360661367</v>
          </cell>
          <cell r="J105">
            <v>107.125</v>
          </cell>
          <cell r="K105">
            <v>1403.848</v>
          </cell>
          <cell r="L105">
            <v>168.09</v>
          </cell>
          <cell r="M105">
            <v>1E-4</v>
          </cell>
        </row>
        <row r="106">
          <cell r="B106">
            <v>36616</v>
          </cell>
          <cell r="C106">
            <v>1865.78</v>
          </cell>
          <cell r="D106">
            <v>271.11218000000002</v>
          </cell>
          <cell r="E106">
            <v>573.96</v>
          </cell>
          <cell r="F106">
            <v>573.96</v>
          </cell>
          <cell r="G106">
            <v>574.54999999999995</v>
          </cell>
          <cell r="H106">
            <v>614.74</v>
          </cell>
          <cell r="I106">
            <v>4162.5659999999998</v>
          </cell>
          <cell r="J106">
            <v>102.565</v>
          </cell>
          <cell r="K106">
            <v>1368.07</v>
          </cell>
          <cell r="L106">
            <v>160.63999999999999</v>
          </cell>
          <cell r="M106">
            <v>1E-4</v>
          </cell>
        </row>
        <row r="107">
          <cell r="B107">
            <v>36646</v>
          </cell>
          <cell r="C107">
            <v>1803.37</v>
          </cell>
          <cell r="D107">
            <v>272.1241</v>
          </cell>
          <cell r="E107">
            <v>568.76</v>
          </cell>
          <cell r="F107">
            <v>568.76</v>
          </cell>
          <cell r="G107">
            <v>568.73</v>
          </cell>
          <cell r="I107">
            <v>4008.3339999999998</v>
          </cell>
          <cell r="J107">
            <v>108.075</v>
          </cell>
          <cell r="L107">
            <v>164.74</v>
          </cell>
          <cell r="M107">
            <v>1E-4</v>
          </cell>
        </row>
        <row r="108">
          <cell r="B108">
            <v>36677</v>
          </cell>
          <cell r="C108">
            <v>1665.59</v>
          </cell>
          <cell r="D108">
            <v>273.86689999999999</v>
          </cell>
          <cell r="E108">
            <v>556.61</v>
          </cell>
          <cell r="F108">
            <v>556.61</v>
          </cell>
          <cell r="G108">
            <v>556.55999999999995</v>
          </cell>
          <cell r="H108">
            <v>595.27</v>
          </cell>
          <cell r="I108">
            <v>3922.7179999999998</v>
          </cell>
          <cell r="J108">
            <v>107.675</v>
          </cell>
          <cell r="K108">
            <v>1286.2639999999999</v>
          </cell>
          <cell r="L108">
            <v>165.23</v>
          </cell>
          <cell r="M108">
            <v>1E-4</v>
          </cell>
        </row>
        <row r="109">
          <cell r="B109">
            <v>36692</v>
          </cell>
          <cell r="C109">
            <v>1648.73</v>
          </cell>
          <cell r="D109">
            <v>273.89078999999998</v>
          </cell>
          <cell r="E109">
            <v>563.15744497981507</v>
          </cell>
          <cell r="H109">
            <v>602.38</v>
          </cell>
          <cell r="I109">
            <v>4097.9192511938591</v>
          </cell>
          <cell r="J109">
            <v>106.47150000000001</v>
          </cell>
          <cell r="K109">
            <v>1342.107</v>
          </cell>
          <cell r="L109">
            <v>167.2</v>
          </cell>
          <cell r="M109">
            <v>1E-4</v>
          </cell>
        </row>
        <row r="110">
          <cell r="B110">
            <v>36707</v>
          </cell>
          <cell r="C110">
            <v>1741.33</v>
          </cell>
          <cell r="D110">
            <v>273.1506</v>
          </cell>
          <cell r="E110">
            <v>574.32000000000005</v>
          </cell>
          <cell r="F110">
            <v>574.32000000000005</v>
          </cell>
          <cell r="G110">
            <v>574.49</v>
          </cell>
          <cell r="H110">
            <v>614.32000000000005</v>
          </cell>
          <cell r="I110">
            <v>4035.8049999999998</v>
          </cell>
          <cell r="J110">
            <v>105.80500000000001</v>
          </cell>
          <cell r="K110">
            <v>1321.7639999999999</v>
          </cell>
          <cell r="L110">
            <v>166.91</v>
          </cell>
          <cell r="M110">
            <v>1E-4</v>
          </cell>
        </row>
        <row r="111">
          <cell r="B111">
            <v>36738</v>
          </cell>
          <cell r="C111">
            <v>1589.9</v>
          </cell>
          <cell r="D111">
            <v>274.44592999999998</v>
          </cell>
          <cell r="E111">
            <v>557.04</v>
          </cell>
          <cell r="F111">
            <v>557.04</v>
          </cell>
          <cell r="G111">
            <v>557.07000000000005</v>
          </cell>
          <cell r="I111">
            <v>3974.4940000000001</v>
          </cell>
          <cell r="J111">
            <v>109.58</v>
          </cell>
          <cell r="L111">
            <v>170.69</v>
          </cell>
          <cell r="M111">
            <v>1E-4</v>
          </cell>
        </row>
        <row r="112">
          <cell r="B112">
            <v>36769</v>
          </cell>
          <cell r="C112">
            <v>1653.85</v>
          </cell>
          <cell r="D112">
            <v>271.79325</v>
          </cell>
          <cell r="E112">
            <v>569.92999999999995</v>
          </cell>
          <cell r="F112">
            <v>569.92999999999995</v>
          </cell>
          <cell r="G112">
            <v>570.14</v>
          </cell>
          <cell r="I112">
            <v>4087.3180000000002</v>
          </cell>
          <cell r="J112">
            <v>106.64</v>
          </cell>
          <cell r="L112">
            <v>163.4</v>
          </cell>
          <cell r="M112">
            <v>1.3913E-3</v>
          </cell>
        </row>
        <row r="113">
          <cell r="B113">
            <v>36799</v>
          </cell>
          <cell r="C113">
            <v>1613.45</v>
          </cell>
          <cell r="D113">
            <v>272.68</v>
          </cell>
          <cell r="E113">
            <v>557.54</v>
          </cell>
          <cell r="F113">
            <v>557.54</v>
          </cell>
          <cell r="G113">
            <v>557.85</v>
          </cell>
          <cell r="I113">
            <v>3868.5219999999999</v>
          </cell>
          <cell r="J113">
            <v>108.06</v>
          </cell>
          <cell r="L113">
            <v>165.73</v>
          </cell>
          <cell r="M113">
            <v>2.33E-3</v>
          </cell>
        </row>
        <row r="114">
          <cell r="B114">
            <v>36812</v>
          </cell>
          <cell r="C114">
            <v>1580.13</v>
          </cell>
          <cell r="D114">
            <v>273.03699999999998</v>
          </cell>
          <cell r="E114">
            <v>549.14183380398094</v>
          </cell>
          <cell r="H114">
            <v>588.38</v>
          </cell>
          <cell r="I114">
            <v>3690.0234414576944</v>
          </cell>
          <cell r="J114">
            <v>107.66</v>
          </cell>
          <cell r="K114">
            <v>1202.9760000000001</v>
          </cell>
          <cell r="L114">
            <v>163.66</v>
          </cell>
          <cell r="M114">
            <v>2.3E-3</v>
          </cell>
        </row>
        <row r="115">
          <cell r="B115">
            <v>36830</v>
          </cell>
          <cell r="C115">
            <v>1513.83</v>
          </cell>
          <cell r="D115">
            <v>273.93810000000002</v>
          </cell>
          <cell r="E115">
            <v>542.03</v>
          </cell>
          <cell r="F115">
            <v>542.03</v>
          </cell>
          <cell r="G115">
            <v>542.05999999999995</v>
          </cell>
          <cell r="H115">
            <v>580.76</v>
          </cell>
          <cell r="I115">
            <v>3825.6</v>
          </cell>
          <cell r="J115">
            <v>109.19</v>
          </cell>
          <cell r="K115">
            <v>1247.175</v>
          </cell>
          <cell r="L115">
            <v>164.89</v>
          </cell>
          <cell r="M115">
            <v>2.3E-3</v>
          </cell>
        </row>
        <row r="116">
          <cell r="B116">
            <v>36838</v>
          </cell>
          <cell r="C116">
            <v>1594.66</v>
          </cell>
          <cell r="D116">
            <v>273.75599999999997</v>
          </cell>
          <cell r="E116">
            <v>550.31701819878674</v>
          </cell>
          <cell r="H116">
            <v>589.37</v>
          </cell>
          <cell r="I116">
            <v>3813.5162232710568</v>
          </cell>
          <cell r="J116">
            <v>107.4751</v>
          </cell>
          <cell r="K116">
            <v>1241.6969999999999</v>
          </cell>
          <cell r="L116">
            <v>162.65</v>
          </cell>
          <cell r="M116">
            <v>2.2599999999999999E-3</v>
          </cell>
        </row>
        <row r="117">
          <cell r="B117">
            <v>36857</v>
          </cell>
          <cell r="C117">
            <v>1492.49</v>
          </cell>
          <cell r="D117">
            <v>275.79300000000001</v>
          </cell>
          <cell r="E117">
            <v>541.74530564629026</v>
          </cell>
          <cell r="H117">
            <v>580.19000000000005</v>
          </cell>
          <cell r="I117">
            <v>3664.9002162708903</v>
          </cell>
          <cell r="J117">
            <v>110.58</v>
          </cell>
          <cell r="K117">
            <v>1193.307</v>
          </cell>
          <cell r="L117">
            <v>168.53</v>
          </cell>
          <cell r="M117">
            <v>2.2599999999999999E-3</v>
          </cell>
        </row>
        <row r="118">
          <cell r="B118">
            <v>36860</v>
          </cell>
          <cell r="C118">
            <v>1494.92</v>
          </cell>
          <cell r="D118">
            <v>276.81198999999998</v>
          </cell>
          <cell r="E118">
            <v>540.27</v>
          </cell>
          <cell r="F118">
            <v>540.27</v>
          </cell>
          <cell r="G118">
            <v>540.27</v>
          </cell>
          <cell r="H118">
            <v>578.61</v>
          </cell>
          <cell r="I118">
            <v>3584.4589999999998</v>
          </cell>
          <cell r="J118">
            <v>110.77500000000001</v>
          </cell>
          <cell r="K118">
            <v>1167.115</v>
          </cell>
          <cell r="L118">
            <v>172.12</v>
          </cell>
          <cell r="M118">
            <v>2.2599999999999999E-3</v>
          </cell>
        </row>
        <row r="119">
          <cell r="B119">
            <v>36891</v>
          </cell>
          <cell r="C119">
            <v>1408.66</v>
          </cell>
          <cell r="D119">
            <v>276.77</v>
          </cell>
          <cell r="E119">
            <v>536.72</v>
          </cell>
          <cell r="F119">
            <v>536.72</v>
          </cell>
          <cell r="G119">
            <v>536.71</v>
          </cell>
          <cell r="I119">
            <v>3678.9050000000002</v>
          </cell>
          <cell r="J119">
            <v>114.2</v>
          </cell>
          <cell r="L119">
            <v>188.23</v>
          </cell>
          <cell r="M119">
            <v>2.2667E-3</v>
          </cell>
        </row>
        <row r="120">
          <cell r="B120">
            <v>36922</v>
          </cell>
          <cell r="C120">
            <v>1426.9</v>
          </cell>
          <cell r="D120">
            <v>279.93900000000002</v>
          </cell>
          <cell r="E120">
            <v>542.02</v>
          </cell>
          <cell r="F120">
            <v>542.02</v>
          </cell>
          <cell r="G120">
            <v>542.03</v>
          </cell>
          <cell r="I120">
            <v>3764.096</v>
          </cell>
          <cell r="J120">
            <v>116.285</v>
          </cell>
          <cell r="L120">
            <v>191.76</v>
          </cell>
          <cell r="M120">
            <v>2.3789000000000002E-3</v>
          </cell>
        </row>
        <row r="121">
          <cell r="B121">
            <v>36950</v>
          </cell>
          <cell r="C121">
            <v>1362.69</v>
          </cell>
          <cell r="D121">
            <v>282.56</v>
          </cell>
          <cell r="E121">
            <v>533.51</v>
          </cell>
          <cell r="F121">
            <v>533.51</v>
          </cell>
          <cell r="G121">
            <v>533.48</v>
          </cell>
          <cell r="I121">
            <v>3429.3519999999999</v>
          </cell>
          <cell r="J121">
            <v>117.295</v>
          </cell>
          <cell r="L121">
            <v>193.28</v>
          </cell>
          <cell r="M121">
            <v>2.3473999999999999E-3</v>
          </cell>
        </row>
        <row r="122">
          <cell r="B122">
            <v>36976</v>
          </cell>
          <cell r="C122">
            <v>1468.23</v>
          </cell>
          <cell r="D122">
            <v>285.15499999999997</v>
          </cell>
          <cell r="E122">
            <v>544.76419939577045</v>
          </cell>
          <cell r="H122">
            <v>583.54999999999995</v>
          </cell>
          <cell r="I122">
            <v>3171.7620000000002</v>
          </cell>
          <cell r="J122">
            <v>123.155</v>
          </cell>
          <cell r="L122">
            <v>201.52</v>
          </cell>
          <cell r="M122">
            <v>1.19615384615385E-3</v>
          </cell>
        </row>
        <row r="123">
          <cell r="B123">
            <v>36981</v>
          </cell>
          <cell r="C123">
            <v>1407.73</v>
          </cell>
          <cell r="D123">
            <v>283.82799999999997</v>
          </cell>
          <cell r="E123">
            <v>543.84</v>
          </cell>
          <cell r="F123">
            <v>543.84</v>
          </cell>
          <cell r="G123">
            <v>543.88</v>
          </cell>
          <cell r="H123">
            <v>582.55999999999995</v>
          </cell>
          <cell r="I123">
            <v>3189.5320000000002</v>
          </cell>
          <cell r="J123">
            <v>125.32</v>
          </cell>
          <cell r="L123">
            <v>202.86</v>
          </cell>
          <cell r="M123">
            <v>8.476E-4</v>
          </cell>
        </row>
        <row r="124">
          <cell r="B124">
            <v>37011</v>
          </cell>
          <cell r="C124">
            <v>1506.04</v>
          </cell>
          <cell r="D124">
            <v>284.12200000000001</v>
          </cell>
          <cell r="E124">
            <v>551.64</v>
          </cell>
          <cell r="F124">
            <v>551.64</v>
          </cell>
          <cell r="G124">
            <v>551.65</v>
          </cell>
          <cell r="I124">
            <v>3428.56</v>
          </cell>
          <cell r="J124">
            <v>123.535</v>
          </cell>
          <cell r="L124">
            <v>197.97</v>
          </cell>
          <cell r="M124">
            <v>1E-4</v>
          </cell>
        </row>
        <row r="125">
          <cell r="B125">
            <v>37042</v>
          </cell>
          <cell r="C125">
            <v>1444.78</v>
          </cell>
          <cell r="D125">
            <v>286.125</v>
          </cell>
          <cell r="E125">
            <v>550.57000000000005</v>
          </cell>
          <cell r="F125">
            <v>550.57000000000005</v>
          </cell>
          <cell r="G125">
            <v>550.6</v>
          </cell>
          <cell r="I125">
            <v>3381.703</v>
          </cell>
          <cell r="J125">
            <v>118.82</v>
          </cell>
          <cell r="L125">
            <v>186.32</v>
          </cell>
          <cell r="M125">
            <v>1.381E-4</v>
          </cell>
        </row>
        <row r="126">
          <cell r="B126">
            <v>37072</v>
          </cell>
          <cell r="C126">
            <v>1434.45</v>
          </cell>
          <cell r="D126">
            <v>286.86500000000001</v>
          </cell>
          <cell r="E126">
            <v>542.61</v>
          </cell>
          <cell r="F126">
            <v>542.61</v>
          </cell>
          <cell r="G126">
            <v>542.61</v>
          </cell>
          <cell r="I126">
            <v>3288.2910000000002</v>
          </cell>
          <cell r="J126">
            <v>124.72</v>
          </cell>
          <cell r="L126">
            <v>196.61</v>
          </cell>
          <cell r="M126">
            <v>1.143E-4</v>
          </cell>
        </row>
        <row r="127">
          <cell r="B127">
            <v>37103</v>
          </cell>
          <cell r="C127">
            <v>1312.46</v>
          </cell>
          <cell r="D127">
            <v>285.54500000000002</v>
          </cell>
          <cell r="E127">
            <v>525.21</v>
          </cell>
          <cell r="F127">
            <v>525.21</v>
          </cell>
          <cell r="G127">
            <v>525.21</v>
          </cell>
          <cell r="I127">
            <v>3269.5949999999998</v>
          </cell>
          <cell r="J127">
            <v>124.88500000000001</v>
          </cell>
          <cell r="L127">
            <v>204.26</v>
          </cell>
          <cell r="M127">
            <v>1E-4</v>
          </cell>
        </row>
        <row r="128">
          <cell r="B128">
            <v>37134</v>
          </cell>
          <cell r="C128">
            <v>1217.1199999999999</v>
          </cell>
          <cell r="D128">
            <v>285.66800000000001</v>
          </cell>
          <cell r="E128">
            <v>517.19000000000005</v>
          </cell>
          <cell r="F128">
            <v>517.19000000000005</v>
          </cell>
          <cell r="G128">
            <v>517.19000000000005</v>
          </cell>
          <cell r="I128">
            <v>3104.8270000000002</v>
          </cell>
          <cell r="J128">
            <v>119.005</v>
          </cell>
          <cell r="L128">
            <v>201.07</v>
          </cell>
          <cell r="M128">
            <v>1E-4</v>
          </cell>
        </row>
        <row r="129">
          <cell r="B129">
            <v>37164</v>
          </cell>
          <cell r="C129">
            <v>1132.6600000000001</v>
          </cell>
          <cell r="D129">
            <v>285.46899999999999</v>
          </cell>
          <cell r="E129">
            <v>503.48</v>
          </cell>
          <cell r="F129">
            <v>503.48</v>
          </cell>
          <cell r="G129">
            <v>503.46</v>
          </cell>
          <cell r="I129">
            <v>2833.3440000000001</v>
          </cell>
          <cell r="J129">
            <v>119.13</v>
          </cell>
          <cell r="L129">
            <v>203.45</v>
          </cell>
          <cell r="M129">
            <v>2.9499999999999999E-5</v>
          </cell>
        </row>
        <row r="130">
          <cell r="B130">
            <v>37195</v>
          </cell>
          <cell r="C130">
            <v>1172.46</v>
          </cell>
          <cell r="D130">
            <v>286.45299999999997</v>
          </cell>
          <cell r="E130">
            <v>507.99</v>
          </cell>
          <cell r="F130">
            <v>507.99</v>
          </cell>
          <cell r="G130">
            <v>507.98</v>
          </cell>
          <cell r="I130">
            <v>2894.893</v>
          </cell>
          <cell r="J130">
            <v>122.405</v>
          </cell>
          <cell r="L130">
            <v>213.27</v>
          </cell>
          <cell r="M130">
            <v>1.0900000000000001E-5</v>
          </cell>
        </row>
        <row r="131">
          <cell r="B131">
            <v>37225</v>
          </cell>
          <cell r="C131">
            <v>1162.3800000000001</v>
          </cell>
          <cell r="D131">
            <v>285.738</v>
          </cell>
          <cell r="E131">
            <v>509.08</v>
          </cell>
          <cell r="F131">
            <v>509.08</v>
          </cell>
          <cell r="G131">
            <v>509.08</v>
          </cell>
          <cell r="I131">
            <v>3082.422</v>
          </cell>
          <cell r="J131">
            <v>123.12</v>
          </cell>
          <cell r="L131">
            <v>211.01</v>
          </cell>
          <cell r="M131">
            <v>1.0000000000000001E-5</v>
          </cell>
        </row>
        <row r="132">
          <cell r="B132">
            <v>37256</v>
          </cell>
          <cell r="C132">
            <v>1142.3499999999999</v>
          </cell>
          <cell r="D132">
            <v>285.94200000000001</v>
          </cell>
          <cell r="E132">
            <v>498.96</v>
          </cell>
          <cell r="F132">
            <v>498.96</v>
          </cell>
          <cell r="G132">
            <v>498.97</v>
          </cell>
          <cell r="I132">
            <v>3124.8119999999999</v>
          </cell>
          <cell r="J132">
            <v>131.06</v>
          </cell>
          <cell r="L132">
            <v>221.79</v>
          </cell>
          <cell r="M132">
            <v>1.0000000000000001E-5</v>
          </cell>
        </row>
        <row r="133">
          <cell r="B133">
            <v>37287</v>
          </cell>
          <cell r="C133">
            <v>1075.5999999999999</v>
          </cell>
          <cell r="D133">
            <v>284.01299999999998</v>
          </cell>
          <cell r="E133">
            <v>497.25</v>
          </cell>
          <cell r="F133">
            <v>497.25</v>
          </cell>
          <cell r="G133">
            <v>497.21</v>
          </cell>
          <cell r="I133">
            <v>3044.2249999999999</v>
          </cell>
          <cell r="J133">
            <v>133.77500000000001</v>
          </cell>
          <cell r="L133">
            <v>222.94</v>
          </cell>
          <cell r="M133">
            <v>1.0000000000000001E-5</v>
          </cell>
        </row>
        <row r="134">
          <cell r="B134">
            <v>37315</v>
          </cell>
          <cell r="C134">
            <v>1122.3900000000001</v>
          </cell>
          <cell r="D134">
            <v>284.36399999999998</v>
          </cell>
          <cell r="E134">
            <v>500.77</v>
          </cell>
          <cell r="F134">
            <v>500.77</v>
          </cell>
          <cell r="G134">
            <v>500.79</v>
          </cell>
          <cell r="I134">
            <v>3005.16</v>
          </cell>
          <cell r="J134">
            <v>133.82499999999999</v>
          </cell>
          <cell r="L134">
            <v>224.47</v>
          </cell>
          <cell r="M134">
            <v>1.0000000000000001E-5</v>
          </cell>
        </row>
        <row r="135">
          <cell r="B135">
            <v>37346</v>
          </cell>
          <cell r="C135">
            <v>1179.4100000000001</v>
          </cell>
          <cell r="D135">
            <v>286.52300000000002</v>
          </cell>
          <cell r="E135">
            <v>510.48</v>
          </cell>
          <cell r="F135">
            <v>510.48</v>
          </cell>
          <cell r="G135">
            <v>510.51</v>
          </cell>
          <cell r="I135">
            <v>3134.8249999999998</v>
          </cell>
          <cell r="J135">
            <v>132.535</v>
          </cell>
          <cell r="L135">
            <v>219.98</v>
          </cell>
          <cell r="M135">
            <v>1.0000000000000001E-5</v>
          </cell>
        </row>
        <row r="136">
          <cell r="B136">
            <v>37376</v>
          </cell>
          <cell r="C136">
            <v>1203.74</v>
          </cell>
          <cell r="D136">
            <v>287.601</v>
          </cell>
          <cell r="E136">
            <v>515.70000000000005</v>
          </cell>
          <cell r="F136">
            <v>515.70000000000005</v>
          </cell>
          <cell r="G136">
            <v>515.72</v>
          </cell>
          <cell r="I136">
            <v>3002.8679999999999</v>
          </cell>
          <cell r="J136">
            <v>128.4</v>
          </cell>
          <cell r="L136">
            <v>220.8</v>
          </cell>
          <cell r="M136">
            <v>1.0000000000000001E-5</v>
          </cell>
        </row>
        <row r="137">
          <cell r="B137">
            <v>37407</v>
          </cell>
          <cell r="C137">
            <v>1246.1199999999999</v>
          </cell>
          <cell r="D137">
            <v>288.09500000000003</v>
          </cell>
          <cell r="E137">
            <v>517.82000000000005</v>
          </cell>
          <cell r="F137">
            <v>517.82000000000005</v>
          </cell>
          <cell r="G137">
            <v>517.82000000000005</v>
          </cell>
          <cell r="I137">
            <v>2991.366</v>
          </cell>
          <cell r="J137">
            <v>124.105</v>
          </cell>
          <cell r="L137">
            <v>218.77</v>
          </cell>
          <cell r="M137">
            <v>1.0000000000000001E-5</v>
          </cell>
        </row>
        <row r="138">
          <cell r="B138">
            <v>37437</v>
          </cell>
          <cell r="C138">
            <v>1140.21</v>
          </cell>
          <cell r="D138">
            <v>289.62299999999999</v>
          </cell>
          <cell r="E138">
            <v>508.41</v>
          </cell>
          <cell r="F138">
            <v>508.41</v>
          </cell>
          <cell r="G138">
            <v>508.41</v>
          </cell>
          <cell r="I138">
            <v>2807.9270000000001</v>
          </cell>
          <cell r="J138">
            <v>119.86</v>
          </cell>
          <cell r="L138">
            <v>222.14</v>
          </cell>
          <cell r="M138">
            <v>1.0000000000000001E-5</v>
          </cell>
        </row>
        <row r="139">
          <cell r="B139">
            <v>37468</v>
          </cell>
          <cell r="C139">
            <v>1073.95</v>
          </cell>
          <cell r="D139">
            <v>289.87</v>
          </cell>
          <cell r="E139">
            <v>500.3</v>
          </cell>
          <cell r="F139">
            <v>500.3</v>
          </cell>
          <cell r="G139">
            <v>500.3</v>
          </cell>
          <cell r="I139">
            <v>2567.37</v>
          </cell>
          <cell r="J139">
            <v>119.76</v>
          </cell>
          <cell r="L139">
            <v>224.89</v>
          </cell>
          <cell r="M139">
            <v>1.0000000000000001E-5</v>
          </cell>
        </row>
        <row r="140">
          <cell r="B140">
            <v>37499</v>
          </cell>
          <cell r="C140">
            <v>1048.1199999999999</v>
          </cell>
          <cell r="D140">
            <v>292.36200000000002</v>
          </cell>
          <cell r="E140">
            <v>499.63400000000001</v>
          </cell>
          <cell r="F140">
            <v>499.63400000000001</v>
          </cell>
          <cell r="G140">
            <v>499.65300000000002</v>
          </cell>
          <cell r="I140">
            <v>2576.114</v>
          </cell>
          <cell r="J140">
            <v>118.565</v>
          </cell>
          <cell r="L140">
            <v>226.41</v>
          </cell>
          <cell r="M140">
            <v>1.0000000000000001E-5</v>
          </cell>
        </row>
        <row r="141">
          <cell r="B141">
            <v>37529</v>
          </cell>
          <cell r="C141">
            <v>1028.93</v>
          </cell>
          <cell r="D141">
            <v>292.25</v>
          </cell>
          <cell r="E141">
            <v>499.40100000000001</v>
          </cell>
          <cell r="F141">
            <v>499.40100000000001</v>
          </cell>
          <cell r="G141">
            <v>499.40199999999999</v>
          </cell>
          <cell r="I141">
            <v>2275.9520000000002</v>
          </cell>
          <cell r="J141">
            <v>121.74</v>
          </cell>
          <cell r="L141">
            <v>238.69</v>
          </cell>
          <cell r="M141">
            <v>1.0000000000000001E-5</v>
          </cell>
        </row>
        <row r="142">
          <cell r="B142">
            <v>37560</v>
          </cell>
          <cell r="C142">
            <v>963.24</v>
          </cell>
          <cell r="D142">
            <v>294.48</v>
          </cell>
          <cell r="E142">
            <v>498.02</v>
          </cell>
          <cell r="F142">
            <v>498.02</v>
          </cell>
          <cell r="G142">
            <v>498.01900000000001</v>
          </cell>
          <cell r="I142">
            <v>2480.6849999999999</v>
          </cell>
          <cell r="J142">
            <v>122.51</v>
          </cell>
          <cell r="L142">
            <v>238.7</v>
          </cell>
          <cell r="M142">
            <v>1.0000000000000001E-5</v>
          </cell>
        </row>
        <row r="143">
          <cell r="B143">
            <v>37590</v>
          </cell>
          <cell r="C143">
            <v>997.35</v>
          </cell>
          <cell r="D143">
            <v>294.553</v>
          </cell>
          <cell r="E143">
            <v>499.71899999999999</v>
          </cell>
          <cell r="F143">
            <v>499.71899999999999</v>
          </cell>
          <cell r="G143">
            <v>499.71899999999999</v>
          </cell>
          <cell r="I143">
            <v>2618.1869999999999</v>
          </cell>
          <cell r="J143">
            <v>122.515</v>
          </cell>
          <cell r="L143">
            <v>239.11</v>
          </cell>
          <cell r="M143">
            <v>1.0000000000000001E-5</v>
          </cell>
        </row>
        <row r="144">
          <cell r="B144">
            <v>37621</v>
          </cell>
          <cell r="C144">
            <v>942.45</v>
          </cell>
          <cell r="D144">
            <v>295.46100000000001</v>
          </cell>
          <cell r="E144">
            <v>496.93099999999998</v>
          </cell>
          <cell r="F144">
            <v>496.93099999999998</v>
          </cell>
          <cell r="G144">
            <v>496.93200000000002</v>
          </cell>
          <cell r="I144">
            <v>2486.2750000000001</v>
          </cell>
          <cell r="J144">
            <v>118.67</v>
          </cell>
          <cell r="L144">
            <v>244.69</v>
          </cell>
          <cell r="M144">
            <v>1.0000000000000001E-5</v>
          </cell>
        </row>
        <row r="145">
          <cell r="B145">
            <v>37652</v>
          </cell>
          <cell r="C145">
            <v>917.81</v>
          </cell>
          <cell r="D145">
            <v>296.995</v>
          </cell>
          <cell r="E145">
            <v>496.83699999999999</v>
          </cell>
          <cell r="F145">
            <v>496.83699999999999</v>
          </cell>
          <cell r="G145">
            <v>496.83699999999999</v>
          </cell>
          <cell r="I145">
            <v>2413.6219999999998</v>
          </cell>
          <cell r="J145">
            <v>119.94</v>
          </cell>
          <cell r="L145">
            <v>252.61</v>
          </cell>
          <cell r="M145">
            <v>1.0000000000000001E-5</v>
          </cell>
        </row>
        <row r="146">
          <cell r="B146">
            <v>37680</v>
          </cell>
          <cell r="C146">
            <v>915.35</v>
          </cell>
          <cell r="D146">
            <v>297.47399999999999</v>
          </cell>
          <cell r="E146">
            <v>496.59399999999999</v>
          </cell>
          <cell r="F146">
            <v>496.59399999999999</v>
          </cell>
          <cell r="G146">
            <v>496.58699999999999</v>
          </cell>
          <cell r="I146">
            <v>2367.0079999999998</v>
          </cell>
          <cell r="J146">
            <v>118.22499999999999</v>
          </cell>
          <cell r="L146">
            <v>252.29</v>
          </cell>
          <cell r="M146">
            <v>1.0000000000000001E-5</v>
          </cell>
        </row>
        <row r="147">
          <cell r="B147">
            <v>37711</v>
          </cell>
          <cell r="C147">
            <v>886.77</v>
          </cell>
          <cell r="D147">
            <v>298.74099999999999</v>
          </cell>
          <cell r="E147">
            <v>495.39600000000002</v>
          </cell>
          <cell r="G147">
            <v>495.39600000000002</v>
          </cell>
          <cell r="I147">
            <v>2370.1590000000001</v>
          </cell>
          <cell r="J147">
            <v>118.58</v>
          </cell>
          <cell r="L147">
            <v>254.02</v>
          </cell>
          <cell r="M147">
            <v>1.0000000000000001E-5</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雛形"/>
      <sheetName val="基礎入力"/>
      <sheetName val="自動化ｼｰﾄ(Divaio)"/>
      <sheetName val="更新件数"/>
      <sheetName val="被共済者数"/>
      <sheetName val="共済契約者数"/>
      <sheetName val="百万円以上の件数"/>
      <sheetName val="退職金支払件数・金額"/>
      <sheetName val="掛金収入"/>
      <sheetName val="移動通算受入"/>
      <sheetName val="補助金"/>
      <sheetName val="運用収入"/>
      <sheetName val="販売枚数"/>
      <sheetName val="資産運用高"/>
    </sheetNames>
    <sheetDataSet>
      <sheetData sheetId="0"/>
      <sheetData sheetId="1"/>
      <sheetData sheetId="2" refreshError="1">
        <row r="4">
          <cell r="B4">
            <v>1</v>
          </cell>
          <cell r="C4">
            <v>17</v>
          </cell>
          <cell r="D4">
            <v>4</v>
          </cell>
          <cell r="E4" t="str">
            <v>平成17年4月～平成17年4月</v>
          </cell>
          <cell r="F4" t="str">
            <v>平成16年4月～平成16年4月</v>
          </cell>
          <cell r="G4">
            <v>2</v>
          </cell>
          <cell r="H4">
            <v>-0.5</v>
          </cell>
          <cell r="I4">
            <v>7</v>
          </cell>
          <cell r="J4">
            <v>0.75</v>
          </cell>
          <cell r="K4">
            <v>2</v>
          </cell>
          <cell r="L4">
            <v>-0.5</v>
          </cell>
          <cell r="M4">
            <v>7</v>
          </cell>
          <cell r="N4">
            <v>0.75</v>
          </cell>
          <cell r="O4">
            <v>3648</v>
          </cell>
          <cell r="P4">
            <v>-4.0000000000000036E-3</v>
          </cell>
          <cell r="Q4">
            <v>4</v>
          </cell>
          <cell r="R4">
            <v>-0.19999999999999996</v>
          </cell>
          <cell r="S4">
            <v>4</v>
          </cell>
          <cell r="T4">
            <v>0</v>
          </cell>
          <cell r="U4">
            <v>3664</v>
          </cell>
          <cell r="V4">
            <v>-1.7000000000000015E-2</v>
          </cell>
          <cell r="W4">
            <v>126</v>
          </cell>
          <cell r="X4">
            <v>0.65789473684210531</v>
          </cell>
          <cell r="Y4">
            <v>340</v>
          </cell>
          <cell r="Z4">
            <v>-8.108108108108103E-2</v>
          </cell>
          <cell r="AA4">
            <v>126</v>
          </cell>
          <cell r="AB4">
            <v>0.65799999999999992</v>
          </cell>
          <cell r="AC4">
            <v>340</v>
          </cell>
          <cell r="AD4">
            <v>-8.0999999999999961E-2</v>
          </cell>
          <cell r="AE4">
            <v>44451</v>
          </cell>
          <cell r="AF4">
            <v>-1.3000000000000012E-2</v>
          </cell>
          <cell r="AG4">
            <v>76</v>
          </cell>
          <cell r="AH4">
            <v>-0.21599999999999997</v>
          </cell>
          <cell r="AI4">
            <v>370</v>
          </cell>
          <cell r="AJ4">
            <v>0.19399999999999995</v>
          </cell>
          <cell r="AK4">
            <v>45036</v>
          </cell>
          <cell r="AL4">
            <v>-2.0000000000000018E-2</v>
          </cell>
          <cell r="AM4">
            <v>1360</v>
          </cell>
          <cell r="AN4">
            <v>0.1379999999999999</v>
          </cell>
          <cell r="AO4">
            <v>1360</v>
          </cell>
          <cell r="AP4">
            <v>0.1379999999999999</v>
          </cell>
          <cell r="AQ4">
            <v>1195</v>
          </cell>
          <cell r="AR4">
            <v>0.17700000000000005</v>
          </cell>
          <cell r="AS4">
            <v>3000</v>
          </cell>
          <cell r="AT4">
            <v>126</v>
          </cell>
          <cell r="AU4">
            <v>4.2</v>
          </cell>
          <cell r="AV4">
            <v>157125</v>
          </cell>
          <cell r="AW4">
            <v>-3.5000000000000031E-2</v>
          </cell>
          <cell r="AX4">
            <v>4644</v>
          </cell>
          <cell r="AY4" t="str">
            <v>－</v>
          </cell>
          <cell r="AZ4">
            <v>563</v>
          </cell>
          <cell r="BA4" t="str">
            <v>－</v>
          </cell>
          <cell r="BB4">
            <v>5153</v>
          </cell>
          <cell r="BC4">
            <v>2.8999999999999915E-2</v>
          </cell>
          <cell r="BD4">
            <v>157125</v>
          </cell>
          <cell r="BE4">
            <v>-3.5000000000000031E-2</v>
          </cell>
          <cell r="BF4">
            <v>4644</v>
          </cell>
          <cell r="BG4" t="str">
            <v>-</v>
          </cell>
          <cell r="BH4">
            <v>563</v>
          </cell>
          <cell r="BI4" t="str">
            <v>－</v>
          </cell>
          <cell r="BJ4">
            <v>5153</v>
          </cell>
          <cell r="BK4">
            <v>2.8999999999999915E-2</v>
          </cell>
          <cell r="BL4">
            <v>162795</v>
          </cell>
          <cell r="BM4">
            <v>-0.15100000000000002</v>
          </cell>
          <cell r="BN4">
            <v>0</v>
          </cell>
          <cell r="BO4" t="str">
            <v>-</v>
          </cell>
          <cell r="BP4">
            <v>0</v>
          </cell>
          <cell r="BQ4" t="str">
            <v>－</v>
          </cell>
          <cell r="BR4">
            <v>5007</v>
          </cell>
          <cell r="BS4">
            <v>-4.6000000000000041E-2</v>
          </cell>
          <cell r="BT4">
            <v>341577</v>
          </cell>
          <cell r="BU4">
            <v>-3.5000000000000031E-2</v>
          </cell>
          <cell r="BV4">
            <v>341577</v>
          </cell>
          <cell r="BW4">
            <v>-3.5000000000000031E-2</v>
          </cell>
          <cell r="BX4">
            <v>353904</v>
          </cell>
          <cell r="BY4">
            <v>-0.16900000000000004</v>
          </cell>
          <cell r="BZ4">
            <v>1653</v>
          </cell>
          <cell r="CA4">
            <v>161</v>
          </cell>
          <cell r="CB4">
            <v>9.74</v>
          </cell>
          <cell r="CC4">
            <v>271</v>
          </cell>
          <cell r="CD4">
            <v>-4.5774647887323994E-2</v>
          </cell>
          <cell r="CE4">
            <v>229013</v>
          </cell>
          <cell r="CF4">
            <v>-0.11627381869576359</v>
          </cell>
          <cell r="CG4">
            <v>271</v>
          </cell>
          <cell r="CH4">
            <v>-4.6000000000000041E-2</v>
          </cell>
          <cell r="CI4">
            <v>229013</v>
          </cell>
          <cell r="CJ4">
            <v>-0.11599999999999999</v>
          </cell>
          <cell r="CK4">
            <v>284</v>
          </cell>
          <cell r="CL4">
            <v>3.6000000000000032E-2</v>
          </cell>
          <cell r="CM4">
            <v>259145</v>
          </cell>
          <cell r="CN4">
            <v>-2.0000000000000018E-2</v>
          </cell>
          <cell r="CO4">
            <v>845</v>
          </cell>
          <cell r="CP4">
            <v>-7.3999999999999955E-2</v>
          </cell>
          <cell r="CQ4">
            <v>912</v>
          </cell>
          <cell r="CR4">
            <v>-5.4509065345063279E-2</v>
          </cell>
          <cell r="CS4" t="str">
            <v>平成17年3月</v>
          </cell>
          <cell r="CT4">
            <v>5515264</v>
          </cell>
          <cell r="CU4">
            <v>73</v>
          </cell>
          <cell r="CV4">
            <v>19</v>
          </cell>
          <cell r="CW4">
            <v>6</v>
          </cell>
          <cell r="CX4">
            <v>1</v>
          </cell>
          <cell r="CY4">
            <v>64</v>
          </cell>
          <cell r="CZ4">
            <v>322</v>
          </cell>
          <cell r="DA4">
            <v>14332597</v>
          </cell>
          <cell r="DB4">
            <v>-4.3000000000000038E-2</v>
          </cell>
          <cell r="DC4">
            <v>14978188</v>
          </cell>
          <cell r="DD4">
            <v>-3.2000000000000028E-2</v>
          </cell>
        </row>
        <row r="5">
          <cell r="B5">
            <v>2</v>
          </cell>
          <cell r="C5">
            <v>17</v>
          </cell>
          <cell r="D5">
            <v>5</v>
          </cell>
          <cell r="E5" t="str">
            <v>平成17年4月～平成17年5月</v>
          </cell>
          <cell r="F5" t="str">
            <v>平成16年4月～平成16年5月</v>
          </cell>
          <cell r="G5">
            <v>4</v>
          </cell>
          <cell r="H5">
            <v>-0.5</v>
          </cell>
          <cell r="I5">
            <v>11</v>
          </cell>
          <cell r="J5">
            <v>1.2000000000000002</v>
          </cell>
          <cell r="K5">
            <v>6</v>
          </cell>
          <cell r="L5">
            <v>-0.5</v>
          </cell>
          <cell r="M5">
            <v>18</v>
          </cell>
          <cell r="N5">
            <v>1</v>
          </cell>
          <cell r="O5">
            <v>3641</v>
          </cell>
          <cell r="P5">
            <v>-7.0000000000000062E-3</v>
          </cell>
          <cell r="Q5">
            <v>12</v>
          </cell>
          <cell r="R5">
            <v>1</v>
          </cell>
          <cell r="S5">
            <v>9</v>
          </cell>
          <cell r="T5">
            <v>0.8</v>
          </cell>
          <cell r="U5">
            <v>3667</v>
          </cell>
          <cell r="V5">
            <v>-1.6000000000000014E-2</v>
          </cell>
          <cell r="W5">
            <v>289</v>
          </cell>
          <cell r="X5">
            <v>-0.20821917808219181</v>
          </cell>
          <cell r="Y5">
            <v>426</v>
          </cell>
          <cell r="Z5">
            <v>0.1899441340782122</v>
          </cell>
          <cell r="AA5">
            <v>415</v>
          </cell>
          <cell r="AB5">
            <v>-5.9000000000000052E-2</v>
          </cell>
          <cell r="AC5">
            <v>766</v>
          </cell>
          <cell r="AD5">
            <v>5.2000000000000046E-2</v>
          </cell>
          <cell r="AE5">
            <v>44314</v>
          </cell>
          <cell r="AF5">
            <v>-1.6199999999999992E-2</v>
          </cell>
          <cell r="AG5">
            <v>441</v>
          </cell>
          <cell r="AH5">
            <v>-0.16800000000000004</v>
          </cell>
          <cell r="AI5">
            <v>728</v>
          </cell>
          <cell r="AJ5">
            <v>-7.3999999999999955E-2</v>
          </cell>
          <cell r="AK5">
            <v>45043</v>
          </cell>
          <cell r="AL5">
            <v>-1.9000000000000017E-2</v>
          </cell>
          <cell r="AM5">
            <v>1010</v>
          </cell>
          <cell r="AN5">
            <v>-0.22199999999999998</v>
          </cell>
          <cell r="AO5">
            <v>2370</v>
          </cell>
          <cell r="AP5">
            <v>-4.9699999999999966E-2</v>
          </cell>
          <cell r="AQ5">
            <v>2494</v>
          </cell>
          <cell r="AR5">
            <v>-0.16400000000000003</v>
          </cell>
          <cell r="AS5">
            <v>3000</v>
          </cell>
          <cell r="AT5">
            <v>415</v>
          </cell>
          <cell r="AU5">
            <v>13.833</v>
          </cell>
          <cell r="AV5">
            <v>87825</v>
          </cell>
          <cell r="AW5">
            <v>-0.16500000000000004</v>
          </cell>
          <cell r="AX5">
            <v>0</v>
          </cell>
          <cell r="AY5" t="str">
            <v>－</v>
          </cell>
          <cell r="AZ5">
            <v>4553</v>
          </cell>
          <cell r="BA5" t="str">
            <v>－</v>
          </cell>
          <cell r="BB5">
            <v>5330</v>
          </cell>
          <cell r="BC5" t="str">
            <v>－</v>
          </cell>
          <cell r="BD5">
            <v>244950</v>
          </cell>
          <cell r="BE5">
            <v>-8.5799999999999987E-2</v>
          </cell>
          <cell r="BF5">
            <v>4644</v>
          </cell>
          <cell r="BG5">
            <v>-0.28769999999999996</v>
          </cell>
          <cell r="BH5">
            <v>5116</v>
          </cell>
          <cell r="BI5" t="str">
            <v>－</v>
          </cell>
          <cell r="BJ5">
            <v>10483</v>
          </cell>
          <cell r="BK5">
            <v>1.0937000000000001</v>
          </cell>
          <cell r="BL5">
            <v>267941</v>
          </cell>
          <cell r="BM5">
            <v>-0.13200000000000001</v>
          </cell>
          <cell r="BN5">
            <v>6520</v>
          </cell>
          <cell r="BO5">
            <v>12.318</v>
          </cell>
          <cell r="BP5">
            <v>0</v>
          </cell>
          <cell r="BQ5" t="str">
            <v>－</v>
          </cell>
          <cell r="BR5">
            <v>5007</v>
          </cell>
          <cell r="BS5">
            <v>-0.498</v>
          </cell>
          <cell r="BT5">
            <v>190924</v>
          </cell>
          <cell r="BU5">
            <v>-0.16500000000000004</v>
          </cell>
          <cell r="BV5">
            <v>532501</v>
          </cell>
          <cell r="BW5">
            <v>-8.5799999999999987E-2</v>
          </cell>
          <cell r="BX5">
            <v>582482</v>
          </cell>
          <cell r="BY5">
            <v>-0.15100000000000002</v>
          </cell>
          <cell r="BZ5">
            <v>1653</v>
          </cell>
          <cell r="CA5">
            <v>249</v>
          </cell>
          <cell r="CB5">
            <v>15.064</v>
          </cell>
          <cell r="CC5">
            <v>302</v>
          </cell>
          <cell r="CD5">
            <v>-0.12716763005780352</v>
          </cell>
          <cell r="CE5">
            <v>282256</v>
          </cell>
          <cell r="CF5">
            <v>-0.18773631363877685</v>
          </cell>
          <cell r="CG5">
            <v>573</v>
          </cell>
          <cell r="CH5">
            <v>-8.9999999999999969E-2</v>
          </cell>
          <cell r="CI5">
            <v>511270</v>
          </cell>
          <cell r="CJ5">
            <v>-0.15700000000000003</v>
          </cell>
          <cell r="CK5">
            <v>630</v>
          </cell>
          <cell r="CL5">
            <v>-0.12</v>
          </cell>
          <cell r="CM5">
            <v>606639</v>
          </cell>
          <cell r="CN5">
            <v>-8.7999999999999967E-2</v>
          </cell>
          <cell r="CO5">
            <v>892</v>
          </cell>
          <cell r="CP5">
            <v>-7.2999999999999954E-2</v>
          </cell>
          <cell r="CQ5">
            <v>962</v>
          </cell>
          <cell r="CR5">
            <v>3.5991236568688301E-2</v>
          </cell>
          <cell r="CS5" t="str">
            <v>平成17年3月</v>
          </cell>
          <cell r="CT5">
            <v>5515264</v>
          </cell>
          <cell r="CU5">
            <v>180</v>
          </cell>
          <cell r="CV5">
            <v>43</v>
          </cell>
          <cell r="CW5">
            <v>12</v>
          </cell>
          <cell r="CX5">
            <v>3</v>
          </cell>
          <cell r="CY5">
            <v>64</v>
          </cell>
          <cell r="CZ5">
            <v>324</v>
          </cell>
          <cell r="DA5">
            <v>14195401</v>
          </cell>
          <cell r="DB5">
            <v>-3.7000000000000033E-2</v>
          </cell>
          <cell r="DC5">
            <v>14741721</v>
          </cell>
          <cell r="DD5" t="str">
            <v>-</v>
          </cell>
        </row>
        <row r="6">
          <cell r="B6">
            <v>3</v>
          </cell>
          <cell r="C6">
            <v>17</v>
          </cell>
          <cell r="D6">
            <v>6</v>
          </cell>
          <cell r="E6" t="str">
            <v>平成17年4月～平成17年6月</v>
          </cell>
          <cell r="F6" t="str">
            <v>平成16年4月～平成16年6月</v>
          </cell>
          <cell r="G6">
            <v>7</v>
          </cell>
          <cell r="H6">
            <v>0.75</v>
          </cell>
          <cell r="I6">
            <v>3</v>
          </cell>
          <cell r="J6">
            <v>-0.76923076923076916</v>
          </cell>
          <cell r="K6">
            <v>13</v>
          </cell>
          <cell r="L6">
            <v>-0.1875</v>
          </cell>
          <cell r="M6">
            <v>21</v>
          </cell>
          <cell r="N6">
            <v>-4.500000000000004E-2</v>
          </cell>
          <cell r="O6">
            <v>3645</v>
          </cell>
          <cell r="P6">
            <v>-4.0000000000000036E-3</v>
          </cell>
          <cell r="Q6">
            <v>16</v>
          </cell>
          <cell r="R6">
            <v>0.14300000000000002</v>
          </cell>
          <cell r="S6">
            <v>22</v>
          </cell>
          <cell r="T6">
            <v>1.75</v>
          </cell>
          <cell r="U6">
            <v>3658</v>
          </cell>
          <cell r="V6">
            <v>-2.0000000000000018E-2</v>
          </cell>
          <cell r="W6">
            <v>367</v>
          </cell>
          <cell r="X6">
            <v>5.1575931232091587E-2</v>
          </cell>
          <cell r="Y6">
            <v>399</v>
          </cell>
          <cell r="Z6">
            <v>0.29545454545454541</v>
          </cell>
          <cell r="AA6">
            <v>782</v>
          </cell>
          <cell r="AB6">
            <v>-1.0000000000000009E-2</v>
          </cell>
          <cell r="AC6">
            <v>1165</v>
          </cell>
          <cell r="AD6">
            <v>0.125</v>
          </cell>
          <cell r="AE6">
            <v>44282</v>
          </cell>
          <cell r="AF6">
            <v>-1.8000000000000016E-2</v>
          </cell>
          <cell r="AG6">
            <v>790</v>
          </cell>
          <cell r="AH6">
            <v>-0.17500000000000004</v>
          </cell>
          <cell r="AI6">
            <v>1036</v>
          </cell>
          <cell r="AJ6">
            <v>-0.121</v>
          </cell>
          <cell r="AK6">
            <v>45084</v>
          </cell>
          <cell r="AL6">
            <v>-1.9000000000000017E-2</v>
          </cell>
          <cell r="AM6">
            <v>1225</v>
          </cell>
          <cell r="AN6">
            <v>-8.3999999999999964E-2</v>
          </cell>
          <cell r="AO6">
            <v>3595</v>
          </cell>
          <cell r="AP6">
            <v>-6.2000000000000055E-2</v>
          </cell>
          <cell r="AQ6">
            <v>3832</v>
          </cell>
          <cell r="AR6">
            <v>-0.22199999999999998</v>
          </cell>
          <cell r="AS6">
            <v>3000</v>
          </cell>
          <cell r="AT6">
            <v>782</v>
          </cell>
          <cell r="AU6">
            <v>26.067</v>
          </cell>
          <cell r="AV6">
            <v>129334</v>
          </cell>
          <cell r="AW6">
            <v>2.0000000000000018E-3</v>
          </cell>
          <cell r="AX6">
            <v>0</v>
          </cell>
          <cell r="AY6" t="str">
            <v>－</v>
          </cell>
          <cell r="AZ6">
            <v>14238</v>
          </cell>
          <cell r="BA6">
            <v>0.375</v>
          </cell>
          <cell r="BB6">
            <v>6737</v>
          </cell>
          <cell r="BC6">
            <v>-0.36299999999999999</v>
          </cell>
          <cell r="BD6">
            <v>374284</v>
          </cell>
          <cell r="BE6">
            <v>-5.7000000000000051E-2</v>
          </cell>
          <cell r="BF6">
            <v>4644</v>
          </cell>
          <cell r="BG6">
            <v>-0.28800000000000003</v>
          </cell>
          <cell r="BH6">
            <v>19354</v>
          </cell>
          <cell r="BI6">
            <v>0.86899999999999999</v>
          </cell>
          <cell r="BJ6">
            <v>17220</v>
          </cell>
          <cell r="BK6">
            <v>0.10499999999999998</v>
          </cell>
          <cell r="BL6">
            <v>397003</v>
          </cell>
          <cell r="BM6">
            <v>-6.2999999999999945E-2</v>
          </cell>
          <cell r="BN6">
            <v>6520</v>
          </cell>
          <cell r="BO6">
            <v>12.318</v>
          </cell>
          <cell r="BP6">
            <v>10354</v>
          </cell>
          <cell r="BQ6">
            <v>-0.51200000000000001</v>
          </cell>
          <cell r="BR6">
            <v>15581</v>
          </cell>
          <cell r="BS6">
            <v>4.9999999999998934E-3</v>
          </cell>
          <cell r="BT6">
            <v>281162</v>
          </cell>
          <cell r="BU6">
            <v>2.0000000000000018E-3</v>
          </cell>
          <cell r="BV6">
            <v>813663</v>
          </cell>
          <cell r="BW6">
            <v>-5.7000000000000051E-2</v>
          </cell>
          <cell r="BX6">
            <v>863051</v>
          </cell>
          <cell r="BY6">
            <v>-8.2999999999999963E-2</v>
          </cell>
          <cell r="BZ6">
            <v>1653</v>
          </cell>
          <cell r="CA6">
            <v>378</v>
          </cell>
          <cell r="CB6">
            <v>22.867999999999999</v>
          </cell>
          <cell r="CC6">
            <v>318</v>
          </cell>
          <cell r="CD6">
            <v>0.16911764705882359</v>
          </cell>
          <cell r="CE6">
            <v>278466</v>
          </cell>
          <cell r="CF6">
            <v>0.17082752712626093</v>
          </cell>
          <cell r="CG6">
            <v>891</v>
          </cell>
          <cell r="CH6">
            <v>-1.2000000000000011E-2</v>
          </cell>
          <cell r="CI6">
            <v>789737</v>
          </cell>
          <cell r="CJ6">
            <v>-6.4999999999999947E-2</v>
          </cell>
          <cell r="CK6">
            <v>902</v>
          </cell>
          <cell r="CL6">
            <v>-0.17100000000000004</v>
          </cell>
          <cell r="CM6">
            <v>844476</v>
          </cell>
          <cell r="CN6">
            <v>-0.14300000000000002</v>
          </cell>
          <cell r="CO6">
            <v>886</v>
          </cell>
          <cell r="CP6">
            <v>-5.3000000000000047E-2</v>
          </cell>
          <cell r="CQ6">
            <v>936</v>
          </cell>
          <cell r="CR6">
            <v>3.4250509828467779E-2</v>
          </cell>
          <cell r="CS6" t="str">
            <v>平成17年3月</v>
          </cell>
          <cell r="CT6">
            <v>5515264</v>
          </cell>
          <cell r="CU6">
            <v>280</v>
          </cell>
          <cell r="CV6">
            <v>69</v>
          </cell>
          <cell r="CW6">
            <v>15</v>
          </cell>
          <cell r="CX6">
            <v>4</v>
          </cell>
          <cell r="CY6">
            <v>64</v>
          </cell>
          <cell r="CZ6">
            <v>327</v>
          </cell>
          <cell r="DA6">
            <v>13980081</v>
          </cell>
          <cell r="DB6">
            <v>-4.6000000000000041E-2</v>
          </cell>
          <cell r="DC6">
            <v>14652562</v>
          </cell>
          <cell r="DD6" t="str">
            <v>-</v>
          </cell>
        </row>
        <row r="7">
          <cell r="B7">
            <v>4</v>
          </cell>
          <cell r="C7">
            <v>17</v>
          </cell>
          <cell r="D7">
            <v>7</v>
          </cell>
          <cell r="E7" t="str">
            <v>平成17年4月～平成17年7月</v>
          </cell>
          <cell r="F7" t="str">
            <v>平成16年4月～平成16年7月</v>
          </cell>
          <cell r="G7">
            <v>3</v>
          </cell>
          <cell r="H7">
            <v>0</v>
          </cell>
          <cell r="I7">
            <v>4</v>
          </cell>
          <cell r="J7">
            <v>0.33333333333333326</v>
          </cell>
          <cell r="K7">
            <v>16</v>
          </cell>
          <cell r="L7">
            <v>-0.15800000000000003</v>
          </cell>
          <cell r="M7">
            <v>25</v>
          </cell>
          <cell r="N7">
            <v>0</v>
          </cell>
          <cell r="O7">
            <v>3644</v>
          </cell>
          <cell r="P7">
            <v>-4.0000000000000036E-3</v>
          </cell>
          <cell r="Q7">
            <v>19</v>
          </cell>
          <cell r="R7">
            <v>5.600000000000005E-2</v>
          </cell>
          <cell r="S7">
            <v>25</v>
          </cell>
          <cell r="T7">
            <v>1.5</v>
          </cell>
          <cell r="U7">
            <v>3658</v>
          </cell>
          <cell r="V7">
            <v>-2.0000000000000018E-2</v>
          </cell>
          <cell r="W7">
            <v>188</v>
          </cell>
          <cell r="X7">
            <v>-0.12149532710280375</v>
          </cell>
          <cell r="Y7">
            <v>279</v>
          </cell>
          <cell r="Z7">
            <v>7.2202166064982976E-3</v>
          </cell>
          <cell r="AA7">
            <v>970</v>
          </cell>
          <cell r="AB7">
            <v>-3.400000000000003E-2</v>
          </cell>
          <cell r="AC7">
            <v>1444</v>
          </cell>
          <cell r="AD7">
            <v>0.10000000000000009</v>
          </cell>
          <cell r="AE7">
            <v>44191</v>
          </cell>
          <cell r="AF7">
            <v>-1.8000000000000016E-2</v>
          </cell>
          <cell r="AG7">
            <v>1004</v>
          </cell>
          <cell r="AH7">
            <v>-0.18100000000000005</v>
          </cell>
          <cell r="AI7">
            <v>1313</v>
          </cell>
          <cell r="AJ7">
            <v>-0.14700000000000002</v>
          </cell>
          <cell r="AK7">
            <v>45021</v>
          </cell>
          <cell r="AL7">
            <v>-1.9000000000000017E-2</v>
          </cell>
          <cell r="AM7">
            <v>1300</v>
          </cell>
          <cell r="AN7">
            <v>8.4000000000000075E-2</v>
          </cell>
          <cell r="AO7">
            <v>4895</v>
          </cell>
          <cell r="AP7">
            <v>-2.7000000000000024E-2</v>
          </cell>
          <cell r="AQ7">
            <v>5031</v>
          </cell>
          <cell r="AR7">
            <v>-0.20399999999999996</v>
          </cell>
          <cell r="AS7">
            <v>3000</v>
          </cell>
          <cell r="AT7">
            <v>970</v>
          </cell>
          <cell r="AU7">
            <v>32.332999999999998</v>
          </cell>
          <cell r="AV7">
            <v>120263</v>
          </cell>
          <cell r="AW7">
            <v>-0.10399999999999998</v>
          </cell>
          <cell r="AX7">
            <v>12179</v>
          </cell>
          <cell r="AY7" t="str">
            <v>－</v>
          </cell>
          <cell r="AZ7">
            <v>291</v>
          </cell>
          <cell r="BA7">
            <v>-0.82899999999999996</v>
          </cell>
          <cell r="BB7">
            <v>3692</v>
          </cell>
          <cell r="BC7">
            <v>0.29400000000000004</v>
          </cell>
          <cell r="BD7">
            <v>494548</v>
          </cell>
          <cell r="BE7">
            <v>-6.899999999999995E-2</v>
          </cell>
          <cell r="BF7">
            <v>16824</v>
          </cell>
          <cell r="BG7">
            <v>1.58</v>
          </cell>
          <cell r="BH7">
            <v>19645</v>
          </cell>
          <cell r="BI7">
            <v>0.62999999999999989</v>
          </cell>
          <cell r="BJ7">
            <v>20912</v>
          </cell>
          <cell r="BK7">
            <v>0.1339999999999999</v>
          </cell>
          <cell r="BL7">
            <v>531183</v>
          </cell>
          <cell r="BM7">
            <v>-5.3000000000000047E-2</v>
          </cell>
          <cell r="BN7">
            <v>6520</v>
          </cell>
          <cell r="BO7">
            <v>1.294</v>
          </cell>
          <cell r="BP7">
            <v>12054</v>
          </cell>
          <cell r="BQ7">
            <v>-0.47399999999999998</v>
          </cell>
          <cell r="BR7">
            <v>18434</v>
          </cell>
          <cell r="BS7">
            <v>-0.11899999999999999</v>
          </cell>
          <cell r="BT7">
            <v>261442</v>
          </cell>
          <cell r="BU7">
            <v>-0.10399999999999998</v>
          </cell>
          <cell r="BV7">
            <v>1075105</v>
          </cell>
          <cell r="BW7">
            <v>-6.899999999999995E-2</v>
          </cell>
          <cell r="BX7">
            <v>1154746</v>
          </cell>
          <cell r="BY7">
            <v>-7.2999999999999954E-2</v>
          </cell>
          <cell r="BZ7">
            <v>1653</v>
          </cell>
          <cell r="CA7">
            <v>511</v>
          </cell>
          <cell r="CB7">
            <v>30.913</v>
          </cell>
          <cell r="CC7">
            <v>251</v>
          </cell>
          <cell r="CD7">
            <v>-3.8314176245210718E-2</v>
          </cell>
          <cell r="CE7">
            <v>197047</v>
          </cell>
          <cell r="CF7">
            <v>-0.18849660164307802</v>
          </cell>
          <cell r="CG7">
            <v>1142</v>
          </cell>
          <cell r="CH7">
            <v>-1.8000000000000016E-2</v>
          </cell>
          <cell r="CI7">
            <v>986784</v>
          </cell>
          <cell r="CJ7">
            <v>-9.1999999999999971E-2</v>
          </cell>
          <cell r="CK7">
            <v>1163</v>
          </cell>
          <cell r="CL7">
            <v>-0.18600000000000005</v>
          </cell>
          <cell r="CM7">
            <v>1087294</v>
          </cell>
          <cell r="CN7">
            <v>-0.16400000000000003</v>
          </cell>
          <cell r="CO7">
            <v>864</v>
          </cell>
          <cell r="CP7">
            <v>-7.5999999999999956E-2</v>
          </cell>
          <cell r="CQ7">
            <v>934</v>
          </cell>
          <cell r="CR7">
            <v>2.6707519029587345E-2</v>
          </cell>
          <cell r="CS7" t="str">
            <v>平成17年3月</v>
          </cell>
          <cell r="CT7">
            <v>5515264</v>
          </cell>
          <cell r="CU7">
            <v>347</v>
          </cell>
          <cell r="CV7">
            <v>83</v>
          </cell>
          <cell r="CW7">
            <v>18</v>
          </cell>
          <cell r="CX7">
            <v>4</v>
          </cell>
          <cell r="CY7">
            <v>65</v>
          </cell>
          <cell r="CZ7">
            <v>329</v>
          </cell>
          <cell r="DA7">
            <v>13913336</v>
          </cell>
          <cell r="DB7">
            <v>-4.3000000000000038E-2</v>
          </cell>
          <cell r="DC7">
            <v>14538165</v>
          </cell>
          <cell r="DD7" t="str">
            <v>-</v>
          </cell>
        </row>
        <row r="8">
          <cell r="B8">
            <v>5</v>
          </cell>
          <cell r="C8">
            <v>17</v>
          </cell>
          <cell r="D8">
            <v>8</v>
          </cell>
          <cell r="E8" t="str">
            <v>平成17年4月～平成17年8月</v>
          </cell>
          <cell r="F8" t="str">
            <v>平成16年4月～平成16年8月</v>
          </cell>
          <cell r="G8">
            <v>4</v>
          </cell>
          <cell r="H8">
            <v>0</v>
          </cell>
          <cell r="I8">
            <v>2</v>
          </cell>
          <cell r="J8">
            <v>-0.33333333333333337</v>
          </cell>
          <cell r="K8">
            <v>20</v>
          </cell>
          <cell r="L8">
            <v>-0.13</v>
          </cell>
          <cell r="M8">
            <v>27</v>
          </cell>
          <cell r="N8">
            <v>-3.6000000000000032E-2</v>
          </cell>
          <cell r="O8">
            <v>3646</v>
          </cell>
          <cell r="P8">
            <v>-4.0000000000000036E-3</v>
          </cell>
          <cell r="Q8">
            <v>23</v>
          </cell>
          <cell r="R8">
            <v>0.14999999999999991</v>
          </cell>
          <cell r="S8">
            <v>28</v>
          </cell>
          <cell r="T8">
            <v>0.64700000000000002</v>
          </cell>
          <cell r="U8">
            <v>3659</v>
          </cell>
          <cell r="V8">
            <v>-1.9000000000000017E-2</v>
          </cell>
          <cell r="W8">
            <v>159</v>
          </cell>
          <cell r="X8">
            <v>-0.56675749318801083</v>
          </cell>
          <cell r="Y8">
            <v>270</v>
          </cell>
          <cell r="Z8">
            <v>4.2471042471042386E-2</v>
          </cell>
          <cell r="AA8">
            <v>1129</v>
          </cell>
          <cell r="AB8">
            <v>-0.17700000000000005</v>
          </cell>
          <cell r="AC8">
            <v>1714</v>
          </cell>
          <cell r="AD8">
            <v>9.000000000000008E-2</v>
          </cell>
          <cell r="AE8">
            <v>44080</v>
          </cell>
          <cell r="AF8">
            <v>-2.300000000000002E-2</v>
          </cell>
          <cell r="AG8">
            <v>1371</v>
          </cell>
          <cell r="AH8">
            <v>-5.8000000000000052E-2</v>
          </cell>
          <cell r="AI8">
            <v>1572</v>
          </cell>
          <cell r="AJ8">
            <v>-0.15000000000000002</v>
          </cell>
          <cell r="AK8">
            <v>45129</v>
          </cell>
          <cell r="AL8">
            <v>-1.5000000000000013E-2</v>
          </cell>
          <cell r="AM8">
            <v>1389</v>
          </cell>
          <cell r="AN8">
            <v>2.6999999999999913E-2</v>
          </cell>
          <cell r="AO8">
            <v>6284</v>
          </cell>
          <cell r="AP8">
            <v>-1.6000000000000014E-2</v>
          </cell>
          <cell r="AQ8">
            <v>6383</v>
          </cell>
          <cell r="AR8">
            <v>-0.18400000000000005</v>
          </cell>
          <cell r="AS8">
            <v>3000</v>
          </cell>
          <cell r="AT8">
            <v>1129</v>
          </cell>
          <cell r="AU8">
            <v>37.633000000000003</v>
          </cell>
          <cell r="AV8">
            <v>107761</v>
          </cell>
          <cell r="AW8">
            <v>2.4000000000000021E-2</v>
          </cell>
          <cell r="AX8">
            <v>7480</v>
          </cell>
          <cell r="AY8">
            <v>62.774999999999999</v>
          </cell>
          <cell r="AZ8">
            <v>154</v>
          </cell>
          <cell r="BA8">
            <v>174.98699999999999</v>
          </cell>
          <cell r="BB8">
            <v>5278</v>
          </cell>
          <cell r="BC8">
            <v>1.0270000000000001</v>
          </cell>
          <cell r="BD8">
            <v>602310</v>
          </cell>
          <cell r="BE8">
            <v>-5.4000000000000048E-2</v>
          </cell>
          <cell r="BF8">
            <v>24305</v>
          </cell>
          <cell r="BG8">
            <v>2.6619999999999999</v>
          </cell>
          <cell r="BH8">
            <v>19800</v>
          </cell>
          <cell r="BI8">
            <v>0.64300000000000002</v>
          </cell>
          <cell r="BJ8">
            <v>26190</v>
          </cell>
          <cell r="BK8">
            <v>0.24500000000000011</v>
          </cell>
          <cell r="BL8">
            <v>636432</v>
          </cell>
          <cell r="BM8">
            <v>-7.7999999999999958E-2</v>
          </cell>
          <cell r="BN8">
            <v>6637</v>
          </cell>
          <cell r="BO8">
            <v>1.3359999999999999</v>
          </cell>
          <cell r="BP8">
            <v>12054</v>
          </cell>
          <cell r="BQ8">
            <v>-0.47399999999999998</v>
          </cell>
          <cell r="BR8">
            <v>21038</v>
          </cell>
          <cell r="BS8">
            <v>-0.19099999999999995</v>
          </cell>
          <cell r="BT8">
            <v>234265</v>
          </cell>
          <cell r="BU8">
            <v>2.4000000000000021E-2</v>
          </cell>
          <cell r="BV8">
            <v>1309370</v>
          </cell>
          <cell r="BW8">
            <v>-5.4000000000000048E-2</v>
          </cell>
          <cell r="BX8">
            <v>1383548</v>
          </cell>
          <cell r="BY8">
            <v>-9.7999999999999976E-2</v>
          </cell>
          <cell r="BZ8">
            <v>1653</v>
          </cell>
          <cell r="CA8">
            <v>626</v>
          </cell>
          <cell r="CB8">
            <v>37.871000000000002</v>
          </cell>
          <cell r="CC8">
            <v>252</v>
          </cell>
          <cell r="CD8">
            <v>9.0909090909090828E-2</v>
          </cell>
          <cell r="CE8">
            <v>221973</v>
          </cell>
          <cell r="CF8">
            <v>0.25716290261320029</v>
          </cell>
          <cell r="CG8">
            <v>1394</v>
          </cell>
          <cell r="CH8">
            <v>0</v>
          </cell>
          <cell r="CI8">
            <v>1208758</v>
          </cell>
          <cell r="CJ8">
            <v>-4.4000000000000039E-2</v>
          </cell>
          <cell r="CK8">
            <v>1394</v>
          </cell>
          <cell r="CL8">
            <v>-0.17900000000000005</v>
          </cell>
          <cell r="CM8">
            <v>1263862</v>
          </cell>
          <cell r="CN8">
            <v>-0.17500000000000004</v>
          </cell>
          <cell r="CO8">
            <v>867</v>
          </cell>
          <cell r="CP8">
            <v>-4.4000000000000039E-2</v>
          </cell>
          <cell r="CQ8">
            <v>906</v>
          </cell>
          <cell r="CR8">
            <v>4.4014394431626247E-3</v>
          </cell>
          <cell r="CS8" t="str">
            <v>平成17年3月</v>
          </cell>
          <cell r="CT8">
            <v>5515264</v>
          </cell>
          <cell r="CU8">
            <v>424</v>
          </cell>
          <cell r="CV8">
            <v>99</v>
          </cell>
          <cell r="CW8">
            <v>22</v>
          </cell>
          <cell r="CX8">
            <v>6</v>
          </cell>
          <cell r="CY8">
            <v>65</v>
          </cell>
          <cell r="CZ8">
            <v>331</v>
          </cell>
          <cell r="DA8">
            <v>13812043</v>
          </cell>
          <cell r="DB8">
            <v>-4.500000000000004E-2</v>
          </cell>
          <cell r="DC8">
            <v>14462495</v>
          </cell>
          <cell r="DD8" t="str">
            <v>-</v>
          </cell>
        </row>
        <row r="9">
          <cell r="B9">
            <v>6</v>
          </cell>
          <cell r="C9">
            <v>17</v>
          </cell>
          <cell r="D9">
            <v>9</v>
          </cell>
          <cell r="E9" t="str">
            <v>平成17年4月～平成17年9月</v>
          </cell>
          <cell r="F9" t="str">
            <v>平成16年4月～平成16年9月</v>
          </cell>
          <cell r="G9">
            <v>5</v>
          </cell>
          <cell r="H9">
            <v>-0.2857142857142857</v>
          </cell>
          <cell r="I9">
            <v>1</v>
          </cell>
          <cell r="J9">
            <v>-0.66666666666666674</v>
          </cell>
          <cell r="K9">
            <v>25</v>
          </cell>
          <cell r="L9">
            <v>-0.16700000000000004</v>
          </cell>
          <cell r="M9">
            <v>28</v>
          </cell>
          <cell r="N9">
            <v>-9.6999999999999975E-2</v>
          </cell>
          <cell r="O9">
            <v>3650</v>
          </cell>
          <cell r="P9">
            <v>-4.0000000000000036E-3</v>
          </cell>
          <cell r="Q9">
            <v>30</v>
          </cell>
          <cell r="R9">
            <v>0.42900000000000005</v>
          </cell>
          <cell r="S9">
            <v>31</v>
          </cell>
          <cell r="T9">
            <v>-0.11399999999999999</v>
          </cell>
          <cell r="U9">
            <v>3663</v>
          </cell>
          <cell r="V9">
            <v>-1.3000000000000012E-2</v>
          </cell>
          <cell r="W9">
            <v>84</v>
          </cell>
          <cell r="X9">
            <v>-0.44736842105263153</v>
          </cell>
          <cell r="Y9">
            <v>194</v>
          </cell>
          <cell r="Z9">
            <v>-8.9201877934272256E-2</v>
          </cell>
          <cell r="AA9">
            <v>1213</v>
          </cell>
          <cell r="AB9">
            <v>-0.20399999999999996</v>
          </cell>
          <cell r="AC9">
            <v>1908</v>
          </cell>
          <cell r="AD9">
            <v>6.899999999999995E-2</v>
          </cell>
          <cell r="AE9">
            <v>43970</v>
          </cell>
          <cell r="AF9">
            <v>-2.4000000000000021E-2</v>
          </cell>
          <cell r="AG9">
            <v>1523</v>
          </cell>
          <cell r="AH9">
            <v>-5.8000000000000052E-2</v>
          </cell>
          <cell r="AI9">
            <v>1785</v>
          </cell>
          <cell r="AJ9">
            <v>-0.11899999999999999</v>
          </cell>
          <cell r="AK9">
            <v>45068</v>
          </cell>
          <cell r="AL9">
            <v>-1.6000000000000014E-2</v>
          </cell>
          <cell r="AM9">
            <v>1174</v>
          </cell>
          <cell r="AN9">
            <v>9.000000000000008E-2</v>
          </cell>
          <cell r="AO9">
            <v>7458</v>
          </cell>
          <cell r="AP9">
            <v>0</v>
          </cell>
          <cell r="AQ9">
            <v>7460</v>
          </cell>
          <cell r="AR9">
            <v>-0.20099999999999996</v>
          </cell>
          <cell r="AS9">
            <v>3000</v>
          </cell>
          <cell r="AT9">
            <v>1213</v>
          </cell>
          <cell r="AU9">
            <v>40.433</v>
          </cell>
          <cell r="AV9">
            <v>132804</v>
          </cell>
          <cell r="AW9">
            <v>4.9999999999998934E-3</v>
          </cell>
          <cell r="AX9">
            <v>0</v>
          </cell>
          <cell r="AY9" t="str">
            <v>－</v>
          </cell>
          <cell r="AZ9">
            <v>87273</v>
          </cell>
          <cell r="BA9">
            <v>-0.19499999999999995</v>
          </cell>
          <cell r="BB9">
            <v>3124</v>
          </cell>
          <cell r="BC9">
            <v>0.21100000000000008</v>
          </cell>
          <cell r="BD9">
            <v>735114</v>
          </cell>
          <cell r="BE9">
            <v>-4.3000000000000038E-2</v>
          </cell>
          <cell r="BF9">
            <v>24305</v>
          </cell>
          <cell r="BG9">
            <v>-0.21699999999999997</v>
          </cell>
          <cell r="BH9">
            <v>107073</v>
          </cell>
          <cell r="BI9">
            <v>-0.11099999999999999</v>
          </cell>
          <cell r="BJ9">
            <v>29314</v>
          </cell>
          <cell r="BK9">
            <v>0.2410000000000001</v>
          </cell>
          <cell r="BL9">
            <v>768525</v>
          </cell>
          <cell r="BM9">
            <v>-9.8999999999999977E-2</v>
          </cell>
          <cell r="BN9">
            <v>31054</v>
          </cell>
          <cell r="BO9">
            <v>6.944</v>
          </cell>
          <cell r="BP9">
            <v>120460</v>
          </cell>
          <cell r="BQ9">
            <v>-0.11499999999999999</v>
          </cell>
          <cell r="BR9">
            <v>23617</v>
          </cell>
          <cell r="BS9">
            <v>-0.23199999999999998</v>
          </cell>
          <cell r="BT9">
            <v>288705</v>
          </cell>
          <cell r="BU9">
            <v>4.9999999999998934E-3</v>
          </cell>
          <cell r="BV9">
            <v>1598075</v>
          </cell>
          <cell r="BW9">
            <v>-4.3000000000000038E-2</v>
          </cell>
          <cell r="BX9">
            <v>1670707</v>
          </cell>
          <cell r="BY9">
            <v>-0.11899999999999999</v>
          </cell>
          <cell r="BZ9">
            <v>1653</v>
          </cell>
          <cell r="CA9">
            <v>759</v>
          </cell>
          <cell r="CB9">
            <v>45.917000000000002</v>
          </cell>
          <cell r="CC9">
            <v>114</v>
          </cell>
          <cell r="CD9">
            <v>-0.2348993288590604</v>
          </cell>
          <cell r="CE9">
            <v>99402</v>
          </cell>
          <cell r="CF9">
            <v>-0.14682424366883295</v>
          </cell>
          <cell r="CG9">
            <v>1508</v>
          </cell>
          <cell r="CH9">
            <v>-2.300000000000002E-2</v>
          </cell>
          <cell r="CI9">
            <v>1308160</v>
          </cell>
          <cell r="CJ9">
            <v>-5.2000000000000046E-2</v>
          </cell>
          <cell r="CK9">
            <v>1543</v>
          </cell>
          <cell r="CL9">
            <v>-0.15900000000000003</v>
          </cell>
          <cell r="CM9">
            <v>1380371</v>
          </cell>
          <cell r="CN9">
            <v>-0.16700000000000004</v>
          </cell>
          <cell r="CO9">
            <v>867</v>
          </cell>
          <cell r="CP9">
            <v>-3.0000000000000027E-2</v>
          </cell>
          <cell r="CQ9">
            <v>894</v>
          </cell>
          <cell r="CR9">
            <v>-9.7287280189662928E-3</v>
          </cell>
          <cell r="CS9" t="str">
            <v>平成17年3月</v>
          </cell>
          <cell r="CT9">
            <v>5515264</v>
          </cell>
          <cell r="CU9">
            <v>460</v>
          </cell>
          <cell r="CV9">
            <v>104</v>
          </cell>
          <cell r="CW9">
            <v>26</v>
          </cell>
          <cell r="CX9">
            <v>6</v>
          </cell>
          <cell r="CY9">
            <v>65</v>
          </cell>
          <cell r="CZ9">
            <v>332</v>
          </cell>
          <cell r="DA9">
            <v>13933845</v>
          </cell>
          <cell r="DB9">
            <v>-4.7000000000000042E-2</v>
          </cell>
          <cell r="DC9">
            <v>14613481</v>
          </cell>
          <cell r="DD9" t="str">
            <v>-</v>
          </cell>
        </row>
        <row r="10">
          <cell r="B10">
            <v>7</v>
          </cell>
          <cell r="C10">
            <v>17</v>
          </cell>
          <cell r="D10">
            <v>10</v>
          </cell>
          <cell r="E10" t="str">
            <v>平成17年4月～平成17年10月</v>
          </cell>
          <cell r="F10" t="str">
            <v>平成16年4月～平成16年10月</v>
          </cell>
          <cell r="G10">
            <v>0</v>
          </cell>
          <cell r="H10">
            <v>-1</v>
          </cell>
          <cell r="I10">
            <v>11</v>
          </cell>
          <cell r="J10">
            <v>0.83333333333333326</v>
          </cell>
          <cell r="K10">
            <v>25</v>
          </cell>
          <cell r="L10">
            <v>-0.19399999999999995</v>
          </cell>
          <cell r="M10">
            <v>39</v>
          </cell>
          <cell r="N10">
            <v>5.4000000000000048E-2</v>
          </cell>
          <cell r="O10">
            <v>3639</v>
          </cell>
          <cell r="P10">
            <v>-5.0000000000000044E-3</v>
          </cell>
          <cell r="Q10">
            <v>31</v>
          </cell>
          <cell r="R10">
            <v>0.34800000000000009</v>
          </cell>
          <cell r="S10">
            <v>37</v>
          </cell>
          <cell r="T10">
            <v>-0.15900000000000003</v>
          </cell>
          <cell r="U10">
            <v>3658</v>
          </cell>
          <cell r="V10">
            <v>-1.3000000000000012E-2</v>
          </cell>
          <cell r="W10">
            <v>77</v>
          </cell>
          <cell r="X10">
            <v>-0.51265822784810133</v>
          </cell>
          <cell r="Y10">
            <v>202</v>
          </cell>
          <cell r="Z10">
            <v>0</v>
          </cell>
          <cell r="AA10">
            <v>1290</v>
          </cell>
          <cell r="AB10">
            <v>-0.23299999999999998</v>
          </cell>
          <cell r="AC10">
            <v>2110</v>
          </cell>
          <cell r="AD10">
            <v>6.2000000000000055E-2</v>
          </cell>
          <cell r="AE10">
            <v>43845</v>
          </cell>
          <cell r="AF10">
            <v>-2.6000000000000023E-2</v>
          </cell>
          <cell r="AG10">
            <v>1681</v>
          </cell>
          <cell r="AH10">
            <v>-4.7000000000000042E-2</v>
          </cell>
          <cell r="AI10">
            <v>1987</v>
          </cell>
          <cell r="AJ10">
            <v>-0.14600000000000002</v>
          </cell>
          <cell r="AK10">
            <v>45024</v>
          </cell>
          <cell r="AL10">
            <v>-1.3000000000000012E-2</v>
          </cell>
          <cell r="AM10">
            <v>1217</v>
          </cell>
          <cell r="AN10">
            <v>-9.3999999999999972E-2</v>
          </cell>
          <cell r="AO10">
            <v>8675</v>
          </cell>
          <cell r="AP10">
            <v>-1.5000000000000013E-2</v>
          </cell>
          <cell r="AQ10">
            <v>8803</v>
          </cell>
          <cell r="AR10">
            <v>-0.24299999999999999</v>
          </cell>
          <cell r="AS10">
            <v>3000</v>
          </cell>
          <cell r="AT10">
            <v>1290</v>
          </cell>
          <cell r="AU10">
            <v>43</v>
          </cell>
          <cell r="AV10">
            <v>117681</v>
          </cell>
          <cell r="AW10">
            <v>-8.1999999999999962E-2</v>
          </cell>
          <cell r="AX10">
            <v>1739</v>
          </cell>
          <cell r="AY10" t="str">
            <v>－</v>
          </cell>
          <cell r="AZ10">
            <v>724</v>
          </cell>
          <cell r="BA10">
            <v>2.488</v>
          </cell>
          <cell r="BB10">
            <v>4434</v>
          </cell>
          <cell r="BC10">
            <v>0.40599999999999992</v>
          </cell>
          <cell r="BD10">
            <v>852795</v>
          </cell>
          <cell r="BE10">
            <v>-4.9000000000000044E-2</v>
          </cell>
          <cell r="BF10">
            <v>26044</v>
          </cell>
          <cell r="BG10">
            <v>-0.16100000000000003</v>
          </cell>
          <cell r="BH10">
            <v>107797</v>
          </cell>
          <cell r="BI10">
            <v>-0.10699999999999998</v>
          </cell>
          <cell r="BJ10">
            <v>33748</v>
          </cell>
          <cell r="BK10">
            <v>0.2609999999999999</v>
          </cell>
          <cell r="BL10">
            <v>896661</v>
          </cell>
          <cell r="BM10">
            <v>-0.21399999999999997</v>
          </cell>
          <cell r="BN10">
            <v>31054</v>
          </cell>
          <cell r="BO10">
            <v>6.944</v>
          </cell>
          <cell r="BP10">
            <v>120668</v>
          </cell>
          <cell r="BQ10">
            <v>-0.11599999999999999</v>
          </cell>
          <cell r="BR10">
            <v>26771</v>
          </cell>
          <cell r="BS10">
            <v>-0.23699999999999999</v>
          </cell>
          <cell r="BT10">
            <v>255829</v>
          </cell>
          <cell r="BU10">
            <v>-8.1999999999999962E-2</v>
          </cell>
          <cell r="BV10">
            <v>1853904</v>
          </cell>
          <cell r="BW10">
            <v>-4.9000000000000044E-2</v>
          </cell>
          <cell r="BX10">
            <v>1949264</v>
          </cell>
          <cell r="BY10">
            <v>-0.23099999999999998</v>
          </cell>
          <cell r="BZ10">
            <v>1653</v>
          </cell>
          <cell r="CA10">
            <v>878</v>
          </cell>
          <cell r="CB10">
            <v>53.116</v>
          </cell>
          <cell r="CC10">
            <v>169</v>
          </cell>
          <cell r="CD10">
            <v>-5.5865921787709549E-2</v>
          </cell>
          <cell r="CE10">
            <v>147937</v>
          </cell>
          <cell r="CF10">
            <v>-7.1001191294018051E-2</v>
          </cell>
          <cell r="CG10">
            <v>1677</v>
          </cell>
          <cell r="CH10">
            <v>-2.6000000000000023E-2</v>
          </cell>
          <cell r="CI10">
            <v>1456098</v>
          </cell>
          <cell r="CJ10">
            <v>-5.4000000000000048E-2</v>
          </cell>
          <cell r="CK10">
            <v>1722</v>
          </cell>
          <cell r="CL10">
            <v>-0.18200000000000005</v>
          </cell>
          <cell r="CM10">
            <v>1539615</v>
          </cell>
          <cell r="CN10">
            <v>-0.17600000000000005</v>
          </cell>
          <cell r="CO10">
            <v>868</v>
          </cell>
          <cell r="CP10">
            <v>-2.9000000000000026E-2</v>
          </cell>
          <cell r="CQ10">
            <v>894</v>
          </cell>
          <cell r="CR10">
            <v>6.7044518352343818E-3</v>
          </cell>
          <cell r="CS10" t="str">
            <v>平成17年3月</v>
          </cell>
          <cell r="CT10">
            <v>5515264</v>
          </cell>
          <cell r="CU10">
            <v>512</v>
          </cell>
          <cell r="CV10">
            <v>116</v>
          </cell>
          <cell r="CW10">
            <v>30</v>
          </cell>
          <cell r="CX10">
            <v>6</v>
          </cell>
          <cell r="CY10">
            <v>65</v>
          </cell>
          <cell r="CZ10">
            <v>334</v>
          </cell>
          <cell r="DA10">
            <v>13887830</v>
          </cell>
          <cell r="DB10">
            <v>-4.6000000000000041E-2</v>
          </cell>
          <cell r="DC10">
            <v>14560005</v>
          </cell>
          <cell r="DD10">
            <v>-4.0000000000000036E-2</v>
          </cell>
        </row>
        <row r="11">
          <cell r="B11">
            <v>8</v>
          </cell>
          <cell r="C11">
            <v>17</v>
          </cell>
          <cell r="D11">
            <v>11</v>
          </cell>
          <cell r="E11" t="str">
            <v>平成17年4月～平成17年11月</v>
          </cell>
          <cell r="F11" t="str">
            <v>平成16年4月～平成16年11月</v>
          </cell>
          <cell r="G11">
            <v>0</v>
          </cell>
          <cell r="H11">
            <v>-1</v>
          </cell>
          <cell r="I11">
            <v>6</v>
          </cell>
          <cell r="J11">
            <v>0</v>
          </cell>
          <cell r="K11">
            <v>25</v>
          </cell>
          <cell r="L11">
            <v>-0.26500000000000001</v>
          </cell>
          <cell r="M11">
            <v>45</v>
          </cell>
          <cell r="N11">
            <v>4.6999999999999931E-2</v>
          </cell>
          <cell r="O11">
            <v>3633</v>
          </cell>
          <cell r="P11">
            <v>-6.0000000000000053E-3</v>
          </cell>
          <cell r="Q11">
            <v>34</v>
          </cell>
          <cell r="R11">
            <v>0.41700000000000004</v>
          </cell>
          <cell r="S11">
            <v>43</v>
          </cell>
          <cell r="T11">
            <v>-0.14000000000000001</v>
          </cell>
          <cell r="U11">
            <v>3655</v>
          </cell>
          <cell r="V11">
            <v>-1.2000000000000011E-2</v>
          </cell>
          <cell r="W11">
            <v>115</v>
          </cell>
          <cell r="X11">
            <v>0.32183908045977017</v>
          </cell>
          <cell r="Y11">
            <v>146</v>
          </cell>
          <cell r="Z11">
            <v>-8.7500000000000022E-2</v>
          </cell>
          <cell r="AA11">
            <v>1405</v>
          </cell>
          <cell r="AB11">
            <v>-0.20499999999999996</v>
          </cell>
          <cell r="AC11">
            <v>2256</v>
          </cell>
          <cell r="AD11">
            <v>5.0999999999999934E-2</v>
          </cell>
          <cell r="AE11">
            <v>43814</v>
          </cell>
          <cell r="AF11">
            <v>-2.5000000000000022E-2</v>
          </cell>
          <cell r="AG11">
            <v>1768</v>
          </cell>
          <cell r="AH11">
            <v>-0.10199999999999998</v>
          </cell>
          <cell r="AI11">
            <v>2147</v>
          </cell>
          <cell r="AJ11">
            <v>-0.14000000000000001</v>
          </cell>
          <cell r="AK11">
            <v>44951</v>
          </cell>
          <cell r="AL11">
            <v>-1.6000000000000014E-2</v>
          </cell>
          <cell r="AM11">
            <v>1233</v>
          </cell>
          <cell r="AN11">
            <v>-0.16500000000000004</v>
          </cell>
          <cell r="AO11">
            <v>9908</v>
          </cell>
          <cell r="AP11">
            <v>-3.6000000000000032E-2</v>
          </cell>
          <cell r="AQ11">
            <v>10280</v>
          </cell>
          <cell r="AR11">
            <v>-0.23199999999999998</v>
          </cell>
          <cell r="AS11">
            <v>3000</v>
          </cell>
          <cell r="AT11">
            <v>1405</v>
          </cell>
          <cell r="AU11">
            <v>46.832999999999998</v>
          </cell>
          <cell r="AV11">
            <v>132457</v>
          </cell>
          <cell r="AW11">
            <v>4.4999999999999929E-2</v>
          </cell>
          <cell r="AX11">
            <v>1143</v>
          </cell>
          <cell r="AY11" t="str">
            <v>－</v>
          </cell>
          <cell r="AZ11">
            <v>5501</v>
          </cell>
          <cell r="BA11">
            <v>8.5329999999999995</v>
          </cell>
          <cell r="BB11">
            <v>2311</v>
          </cell>
          <cell r="BC11">
            <v>-9.2999999999999972E-2</v>
          </cell>
          <cell r="BD11">
            <v>985253</v>
          </cell>
          <cell r="BE11">
            <v>-3.7000000000000033E-2</v>
          </cell>
          <cell r="BF11">
            <v>27187</v>
          </cell>
          <cell r="BG11">
            <v>-0.125</v>
          </cell>
          <cell r="BH11">
            <v>113299</v>
          </cell>
          <cell r="BI11">
            <v>-6.5999999999999948E-2</v>
          </cell>
          <cell r="BJ11">
            <v>36059</v>
          </cell>
          <cell r="BK11">
            <v>0.22999999999999998</v>
          </cell>
          <cell r="BL11">
            <v>1023475</v>
          </cell>
          <cell r="BM11">
            <v>-0.17300000000000004</v>
          </cell>
          <cell r="BN11">
            <v>31054</v>
          </cell>
          <cell r="BO11">
            <v>6.944</v>
          </cell>
          <cell r="BP11">
            <v>121245</v>
          </cell>
          <cell r="BQ11">
            <v>-0.11199999999999999</v>
          </cell>
          <cell r="BR11">
            <v>29320</v>
          </cell>
          <cell r="BS11">
            <v>-0.22699999999999998</v>
          </cell>
          <cell r="BT11">
            <v>287952</v>
          </cell>
          <cell r="BU11">
            <v>4.4999999999999929E-2</v>
          </cell>
          <cell r="BV11">
            <v>2141856</v>
          </cell>
          <cell r="BW11">
            <v>-3.7000000000000033E-2</v>
          </cell>
          <cell r="BX11">
            <v>2224946</v>
          </cell>
          <cell r="BY11">
            <v>-0.18999999999999995</v>
          </cell>
          <cell r="BZ11">
            <v>1653</v>
          </cell>
          <cell r="CA11">
            <v>1012</v>
          </cell>
          <cell r="CB11">
            <v>61.222000000000001</v>
          </cell>
          <cell r="CC11">
            <v>130</v>
          </cell>
          <cell r="CD11">
            <v>-8.4507042253521125E-2</v>
          </cell>
          <cell r="CE11">
            <v>86469</v>
          </cell>
          <cell r="CF11">
            <v>-0.38982101356464116</v>
          </cell>
          <cell r="CG11">
            <v>1807</v>
          </cell>
          <cell r="CH11">
            <v>-3.1000000000000028E-2</v>
          </cell>
          <cell r="CI11">
            <v>1542568</v>
          </cell>
          <cell r="CJ11">
            <v>-8.2999999999999963E-2</v>
          </cell>
          <cell r="CK11">
            <v>1864</v>
          </cell>
          <cell r="CL11">
            <v>-0.16900000000000004</v>
          </cell>
          <cell r="CM11">
            <v>1681327</v>
          </cell>
          <cell r="CN11">
            <v>-0.15300000000000002</v>
          </cell>
          <cell r="CO11">
            <v>853</v>
          </cell>
          <cell r="CP11">
            <v>-5.4000000000000048E-2</v>
          </cell>
          <cell r="CQ11">
            <v>902</v>
          </cell>
          <cell r="CR11">
            <v>1.9853382729060343E-2</v>
          </cell>
          <cell r="CS11" t="str">
            <v>平成17年3月</v>
          </cell>
          <cell r="CT11">
            <v>5515264</v>
          </cell>
          <cell r="CU11">
            <v>534</v>
          </cell>
          <cell r="CV11">
            <v>120</v>
          </cell>
          <cell r="CW11">
            <v>33</v>
          </cell>
          <cell r="CX11">
            <v>6</v>
          </cell>
          <cell r="CY11">
            <v>65</v>
          </cell>
          <cell r="CZ11">
            <v>335</v>
          </cell>
          <cell r="DA11">
            <v>13940614</v>
          </cell>
          <cell r="DB11">
            <v>-4.2000000000000037E-2</v>
          </cell>
          <cell r="DC11">
            <v>14546701</v>
          </cell>
          <cell r="DD11">
            <v>-4.0000000000000036E-2</v>
          </cell>
        </row>
        <row r="12">
          <cell r="B12">
            <v>9</v>
          </cell>
          <cell r="C12">
            <v>17</v>
          </cell>
          <cell r="D12">
            <v>12</v>
          </cell>
          <cell r="E12" t="str">
            <v>平成17年4月～平成17年12月</v>
          </cell>
          <cell r="F12" t="str">
            <v>平成16年4月～平成16年12月</v>
          </cell>
          <cell r="G12">
            <v>2</v>
          </cell>
          <cell r="H12">
            <v>-0.6</v>
          </cell>
          <cell r="I12">
            <v>4</v>
          </cell>
          <cell r="J12">
            <v>-0.55555555555555558</v>
          </cell>
          <cell r="K12">
            <v>27</v>
          </cell>
          <cell r="L12">
            <v>-0.30800000000000005</v>
          </cell>
          <cell r="M12">
            <v>49</v>
          </cell>
          <cell r="N12">
            <v>-5.8000000000000052E-2</v>
          </cell>
          <cell r="O12">
            <v>3631</v>
          </cell>
          <cell r="P12">
            <v>-5.0000000000000044E-3</v>
          </cell>
          <cell r="Q12">
            <v>39</v>
          </cell>
          <cell r="R12">
            <v>0.39300000000000002</v>
          </cell>
          <cell r="S12">
            <v>52</v>
          </cell>
          <cell r="T12">
            <v>-5.5000000000000049E-2</v>
          </cell>
          <cell r="U12">
            <v>3651</v>
          </cell>
          <cell r="V12">
            <v>-1.3000000000000012E-2</v>
          </cell>
          <cell r="W12">
            <v>88</v>
          </cell>
          <cell r="X12">
            <v>-0.10204081632653061</v>
          </cell>
          <cell r="Y12">
            <v>149</v>
          </cell>
          <cell r="Z12">
            <v>-0.19892473118279574</v>
          </cell>
          <cell r="AA12">
            <v>1493</v>
          </cell>
          <cell r="AB12">
            <v>-0.19999999999999996</v>
          </cell>
          <cell r="AC12">
            <v>2405</v>
          </cell>
          <cell r="AD12">
            <v>3.0999999999999917E-2</v>
          </cell>
          <cell r="AE12">
            <v>43753</v>
          </cell>
          <cell r="AF12">
            <v>-2.5000000000000022E-2</v>
          </cell>
          <cell r="AG12">
            <v>1866</v>
          </cell>
          <cell r="AH12">
            <v>-0.121</v>
          </cell>
          <cell r="AI12">
            <v>2333</v>
          </cell>
          <cell r="AJ12">
            <v>-0.11599999999999999</v>
          </cell>
          <cell r="AK12">
            <v>44863</v>
          </cell>
          <cell r="AL12">
            <v>-1.8000000000000016E-2</v>
          </cell>
          <cell r="AM12">
            <v>1011</v>
          </cell>
          <cell r="AN12">
            <v>-5.9000000000000052E-2</v>
          </cell>
          <cell r="AO12">
            <v>10919</v>
          </cell>
          <cell r="AP12">
            <v>-3.8000000000000034E-2</v>
          </cell>
          <cell r="AQ12">
            <v>11354</v>
          </cell>
          <cell r="AR12">
            <v>-0.21099999999999997</v>
          </cell>
          <cell r="AS12">
            <v>3000</v>
          </cell>
          <cell r="AT12">
            <v>1493</v>
          </cell>
          <cell r="AU12">
            <v>49.767000000000003</v>
          </cell>
          <cell r="AV12">
            <v>134747</v>
          </cell>
          <cell r="AW12">
            <v>-9.099999999999997E-2</v>
          </cell>
          <cell r="AX12">
            <v>0</v>
          </cell>
          <cell r="AY12" t="str">
            <v>－</v>
          </cell>
          <cell r="AZ12">
            <v>10542</v>
          </cell>
          <cell r="BA12">
            <v>-9.1999999999999971E-2</v>
          </cell>
          <cell r="BB12">
            <v>4215</v>
          </cell>
          <cell r="BC12">
            <v>0.10899999999999999</v>
          </cell>
          <cell r="BD12">
            <v>1120001</v>
          </cell>
          <cell r="BE12">
            <v>-4.4000000000000039E-2</v>
          </cell>
          <cell r="BF12">
            <v>27187</v>
          </cell>
          <cell r="BG12">
            <v>-0.125</v>
          </cell>
          <cell r="BH12">
            <v>123841</v>
          </cell>
          <cell r="BI12">
            <v>-6.7999999999999949E-2</v>
          </cell>
          <cell r="BJ12">
            <v>40274</v>
          </cell>
          <cell r="BK12">
            <v>0.21599999999999997</v>
          </cell>
          <cell r="BL12">
            <v>1171698</v>
          </cell>
          <cell r="BM12">
            <v>-0.14300000000000002</v>
          </cell>
          <cell r="BN12">
            <v>31054</v>
          </cell>
          <cell r="BO12">
            <v>6.944</v>
          </cell>
          <cell r="BP12">
            <v>132856</v>
          </cell>
          <cell r="BQ12">
            <v>-8.8999999999999968E-2</v>
          </cell>
          <cell r="BR12">
            <v>33120</v>
          </cell>
          <cell r="BS12">
            <v>-0.20999999999999996</v>
          </cell>
          <cell r="BT12">
            <v>292929</v>
          </cell>
          <cell r="BU12">
            <v>-9.099999999999997E-2</v>
          </cell>
          <cell r="BV12">
            <v>2434785</v>
          </cell>
          <cell r="BW12">
            <v>-4.4000000000000039E-2</v>
          </cell>
          <cell r="BX12">
            <v>2547170</v>
          </cell>
          <cell r="BY12">
            <v>-0.15800000000000003</v>
          </cell>
          <cell r="BZ12">
            <v>1653</v>
          </cell>
          <cell r="CA12">
            <v>1147</v>
          </cell>
          <cell r="CB12">
            <v>69.388999999999996</v>
          </cell>
          <cell r="CC12">
            <v>134</v>
          </cell>
          <cell r="CD12">
            <v>-3.5971223021582732E-2</v>
          </cell>
          <cell r="CE12">
            <v>113896</v>
          </cell>
          <cell r="CF12">
            <v>-3.6583595493577814E-3</v>
          </cell>
          <cell r="CG12">
            <v>1941</v>
          </cell>
          <cell r="CH12">
            <v>-3.1000000000000028E-2</v>
          </cell>
          <cell r="CI12">
            <v>1656465</v>
          </cell>
          <cell r="CJ12">
            <v>-7.7999999999999958E-2</v>
          </cell>
          <cell r="CK12">
            <v>2003</v>
          </cell>
          <cell r="CL12">
            <v>-0.15900000000000003</v>
          </cell>
          <cell r="CM12">
            <v>1795642</v>
          </cell>
          <cell r="CN12">
            <v>-0.14500000000000002</v>
          </cell>
          <cell r="CO12">
            <v>853</v>
          </cell>
          <cell r="CP12">
            <v>-4.8000000000000043E-2</v>
          </cell>
          <cell r="CQ12">
            <v>896</v>
          </cell>
          <cell r="CR12">
            <v>1.5974712582888406E-2</v>
          </cell>
          <cell r="CS12" t="str">
            <v>平成17年3月</v>
          </cell>
          <cell r="CT12">
            <v>5515264</v>
          </cell>
          <cell r="CU12">
            <v>575</v>
          </cell>
          <cell r="CV12">
            <v>130</v>
          </cell>
          <cell r="CW12">
            <v>35</v>
          </cell>
          <cell r="CX12">
            <v>7</v>
          </cell>
          <cell r="CY12">
            <v>65</v>
          </cell>
          <cell r="CZ12">
            <v>336</v>
          </cell>
          <cell r="DA12">
            <v>13967331</v>
          </cell>
          <cell r="DB12">
            <v>-4.3000000000000038E-2</v>
          </cell>
          <cell r="DC12">
            <v>14595920</v>
          </cell>
          <cell r="DD12">
            <v>-3.8000000000000034E-2</v>
          </cell>
        </row>
        <row r="13">
          <cell r="B13">
            <v>10</v>
          </cell>
          <cell r="C13">
            <v>18</v>
          </cell>
          <cell r="D13">
            <v>1</v>
          </cell>
          <cell r="E13" t="str">
            <v>平成17年4月～平成18年1月</v>
          </cell>
          <cell r="F13" t="str">
            <v>平成16年4月～平成17年1月</v>
          </cell>
          <cell r="G13">
            <v>5</v>
          </cell>
          <cell r="H13">
            <v>-0.66666666666666674</v>
          </cell>
          <cell r="I13">
            <v>3</v>
          </cell>
          <cell r="J13">
            <v>-0.4</v>
          </cell>
          <cell r="K13">
            <v>32</v>
          </cell>
          <cell r="L13">
            <v>-0.40700000000000003</v>
          </cell>
          <cell r="M13">
            <v>52</v>
          </cell>
          <cell r="N13">
            <v>-8.7999999999999967E-2</v>
          </cell>
          <cell r="O13">
            <v>3633</v>
          </cell>
          <cell r="P13">
            <v>-8.0000000000000071E-3</v>
          </cell>
          <cell r="Q13">
            <v>54</v>
          </cell>
          <cell r="R13">
            <v>0.8620000000000001</v>
          </cell>
          <cell r="S13">
            <v>57</v>
          </cell>
          <cell r="T13">
            <v>1.8000000000000016E-2</v>
          </cell>
          <cell r="U13">
            <v>3661</v>
          </cell>
          <cell r="V13">
            <v>-1.0000000000000009E-2</v>
          </cell>
          <cell r="W13">
            <v>86</v>
          </cell>
          <cell r="X13">
            <v>-0.23893805309734517</v>
          </cell>
          <cell r="Y13">
            <v>175</v>
          </cell>
          <cell r="Z13">
            <v>0.17449664429530198</v>
          </cell>
          <cell r="AA13">
            <v>1579</v>
          </cell>
          <cell r="AB13">
            <v>-0.20199999999999996</v>
          </cell>
          <cell r="AC13">
            <v>2580</v>
          </cell>
          <cell r="AD13">
            <v>3.8999999999999924E-2</v>
          </cell>
          <cell r="AE13">
            <v>43664</v>
          </cell>
          <cell r="AF13">
            <v>-2.6000000000000023E-2</v>
          </cell>
          <cell r="AG13">
            <v>1979</v>
          </cell>
          <cell r="AH13">
            <v>-0.11199999999999999</v>
          </cell>
          <cell r="AI13">
            <v>2482</v>
          </cell>
          <cell r="AJ13">
            <v>-0.12</v>
          </cell>
          <cell r="AK13">
            <v>44827</v>
          </cell>
          <cell r="AL13">
            <v>-1.7000000000000015E-2</v>
          </cell>
          <cell r="AM13">
            <v>1529</v>
          </cell>
          <cell r="AN13">
            <v>-0.10899999999999999</v>
          </cell>
          <cell r="AO13">
            <v>12448</v>
          </cell>
          <cell r="AP13">
            <v>-4.8000000000000043E-2</v>
          </cell>
          <cell r="AQ13">
            <v>13070</v>
          </cell>
          <cell r="AR13">
            <v>-0.14400000000000002</v>
          </cell>
          <cell r="AS13">
            <v>3000</v>
          </cell>
          <cell r="AT13">
            <v>1579</v>
          </cell>
          <cell r="AU13">
            <v>52.633000000000003</v>
          </cell>
          <cell r="AV13">
            <v>129587</v>
          </cell>
          <cell r="AW13">
            <v>-0.17100000000000004</v>
          </cell>
          <cell r="AX13">
            <v>0</v>
          </cell>
          <cell r="AY13" t="str">
            <v>－</v>
          </cell>
          <cell r="AZ13">
            <v>1019</v>
          </cell>
          <cell r="BA13">
            <v>-0.48199999999999998</v>
          </cell>
          <cell r="BB13">
            <v>2958</v>
          </cell>
          <cell r="BC13">
            <v>0.17300000000000004</v>
          </cell>
          <cell r="BD13">
            <v>1249588</v>
          </cell>
          <cell r="BE13">
            <v>-5.9000000000000052E-2</v>
          </cell>
          <cell r="BF13">
            <v>27187</v>
          </cell>
          <cell r="BG13">
            <v>-0.125</v>
          </cell>
          <cell r="BH13">
            <v>124860</v>
          </cell>
          <cell r="BI13">
            <v>-7.3999999999999955E-2</v>
          </cell>
          <cell r="BJ13">
            <v>43232</v>
          </cell>
          <cell r="BK13">
            <v>0.21300000000000008</v>
          </cell>
          <cell r="BL13">
            <v>1328074</v>
          </cell>
          <cell r="BM13">
            <v>-0.11699999999999999</v>
          </cell>
          <cell r="BN13">
            <v>31054</v>
          </cell>
          <cell r="BO13">
            <v>6.6449999999999996</v>
          </cell>
          <cell r="BP13">
            <v>134822</v>
          </cell>
          <cell r="BQ13">
            <v>-8.5999999999999965E-2</v>
          </cell>
          <cell r="BR13">
            <v>35641</v>
          </cell>
          <cell r="BS13">
            <v>-0.24399999999999999</v>
          </cell>
          <cell r="BT13">
            <v>281711</v>
          </cell>
          <cell r="BU13">
            <v>-0.17100000000000004</v>
          </cell>
          <cell r="BV13">
            <v>2716496</v>
          </cell>
          <cell r="BW13">
            <v>-5.9000000000000052E-2</v>
          </cell>
          <cell r="BX13">
            <v>2887118</v>
          </cell>
          <cell r="BY13">
            <v>-0.13200000000000001</v>
          </cell>
          <cell r="BZ13">
            <v>1653</v>
          </cell>
          <cell r="CA13">
            <v>1276</v>
          </cell>
          <cell r="CB13">
            <v>77.192999999999998</v>
          </cell>
          <cell r="CC13">
            <v>150</v>
          </cell>
          <cell r="CD13">
            <v>0.15384615384615374</v>
          </cell>
          <cell r="CE13">
            <v>138676</v>
          </cell>
          <cell r="CF13">
            <v>0.33422610548394527</v>
          </cell>
          <cell r="CG13">
            <v>2091</v>
          </cell>
          <cell r="CH13">
            <v>-2.0000000000000018E-2</v>
          </cell>
          <cell r="CI13">
            <v>1795141</v>
          </cell>
          <cell r="CJ13">
            <v>-5.5000000000000049E-2</v>
          </cell>
          <cell r="CK13">
            <v>2133</v>
          </cell>
          <cell r="CL13">
            <v>-0.15200000000000002</v>
          </cell>
          <cell r="CM13">
            <v>1899580</v>
          </cell>
          <cell r="CN13">
            <v>-0.13900000000000001</v>
          </cell>
          <cell r="CO13">
            <v>858</v>
          </cell>
          <cell r="CP13">
            <v>-3.6000000000000032E-2</v>
          </cell>
          <cell r="CQ13">
            <v>890</v>
          </cell>
          <cell r="CR13">
            <v>1.5322485154774856E-2</v>
          </cell>
          <cell r="CS13" t="str">
            <v>平成17年3月</v>
          </cell>
          <cell r="CT13">
            <v>5515264</v>
          </cell>
          <cell r="CU13">
            <v>623</v>
          </cell>
          <cell r="CV13">
            <v>142</v>
          </cell>
          <cell r="CW13">
            <v>39</v>
          </cell>
          <cell r="CX13">
            <v>7</v>
          </cell>
          <cell r="CY13">
            <v>65</v>
          </cell>
          <cell r="CZ13">
            <v>337</v>
          </cell>
          <cell r="DA13">
            <v>13953419</v>
          </cell>
          <cell r="DB13">
            <v>-4.8000000000000043E-2</v>
          </cell>
          <cell r="DC13">
            <v>14651450</v>
          </cell>
          <cell r="DD13">
            <v>-3.7000000000000033E-2</v>
          </cell>
        </row>
        <row r="14">
          <cell r="B14">
            <v>11</v>
          </cell>
          <cell r="C14">
            <v>18</v>
          </cell>
          <cell r="D14">
            <v>2</v>
          </cell>
          <cell r="E14" t="str">
            <v>平成17年4月～平成18年2月</v>
          </cell>
          <cell r="F14" t="str">
            <v>平成16年4月～平成17年2月</v>
          </cell>
          <cell r="G14">
            <v>6</v>
          </cell>
          <cell r="H14">
            <v>1</v>
          </cell>
          <cell r="I14">
            <v>7</v>
          </cell>
          <cell r="J14">
            <v>0.39999999999999991</v>
          </cell>
          <cell r="K14">
            <v>38</v>
          </cell>
          <cell r="L14">
            <v>-0.33299999999999996</v>
          </cell>
          <cell r="M14">
            <v>59</v>
          </cell>
          <cell r="N14">
            <v>-4.8000000000000043E-2</v>
          </cell>
          <cell r="O14">
            <v>3632</v>
          </cell>
          <cell r="P14">
            <v>-7.0000000000000062E-3</v>
          </cell>
          <cell r="Q14">
            <v>57</v>
          </cell>
          <cell r="R14">
            <v>0.629</v>
          </cell>
          <cell r="S14">
            <v>62</v>
          </cell>
          <cell r="T14">
            <v>-4.6000000000000041E-2</v>
          </cell>
          <cell r="U14">
            <v>3659</v>
          </cell>
          <cell r="V14">
            <v>-1.0000000000000009E-2</v>
          </cell>
          <cell r="W14">
            <v>153</v>
          </cell>
          <cell r="X14">
            <v>-0.16393442622950816</v>
          </cell>
          <cell r="Y14">
            <v>320</v>
          </cell>
          <cell r="Z14">
            <v>-5.6047197640118007E-2</v>
          </cell>
          <cell r="AA14">
            <v>1732</v>
          </cell>
          <cell r="AB14">
            <v>-0.19899999999999995</v>
          </cell>
          <cell r="AC14">
            <v>2900</v>
          </cell>
          <cell r="AD14">
            <v>2.8000000000000025E-2</v>
          </cell>
          <cell r="AE14">
            <v>43497</v>
          </cell>
          <cell r="AF14">
            <v>-2.6000000000000023E-2</v>
          </cell>
          <cell r="AG14">
            <v>2162</v>
          </cell>
          <cell r="AH14">
            <v>-7.0999999999999952E-2</v>
          </cell>
          <cell r="AI14">
            <v>2821</v>
          </cell>
          <cell r="AJ14">
            <v>-8.8999999999999968E-2</v>
          </cell>
          <cell r="AK14">
            <v>44671</v>
          </cell>
          <cell r="AL14">
            <v>-1.6000000000000014E-2</v>
          </cell>
          <cell r="AM14">
            <v>1549</v>
          </cell>
          <cell r="AN14">
            <v>-0.20799999999999996</v>
          </cell>
          <cell r="AO14">
            <v>13997</v>
          </cell>
          <cell r="AP14">
            <v>-6.899999999999995E-2</v>
          </cell>
          <cell r="AQ14">
            <v>15027</v>
          </cell>
          <cell r="AR14">
            <v>-0.11599999999999999</v>
          </cell>
          <cell r="AS14">
            <v>3000</v>
          </cell>
          <cell r="AT14">
            <v>1732</v>
          </cell>
          <cell r="AU14">
            <v>57.732999999999997</v>
          </cell>
          <cell r="AV14">
            <v>128444</v>
          </cell>
          <cell r="AW14">
            <v>-5.5000000000000049E-2</v>
          </cell>
          <cell r="AX14">
            <v>0</v>
          </cell>
          <cell r="AY14" t="str">
            <v>－</v>
          </cell>
          <cell r="AZ14">
            <v>5902</v>
          </cell>
          <cell r="BA14">
            <v>2446.06</v>
          </cell>
          <cell r="BB14">
            <v>3237</v>
          </cell>
          <cell r="BC14">
            <v>-0.19899999999999995</v>
          </cell>
          <cell r="BD14">
            <v>1378032</v>
          </cell>
          <cell r="BE14">
            <v>-5.9000000000000052E-2</v>
          </cell>
          <cell r="BF14">
            <v>27187</v>
          </cell>
          <cell r="BG14">
            <v>-0.125</v>
          </cell>
          <cell r="BH14">
            <v>130762</v>
          </cell>
          <cell r="BI14">
            <v>-3.0000000000000027E-2</v>
          </cell>
          <cell r="BJ14">
            <v>46469</v>
          </cell>
          <cell r="BK14">
            <v>0.17100000000000004</v>
          </cell>
          <cell r="BL14">
            <v>1464024</v>
          </cell>
          <cell r="BM14">
            <v>-8.9999999999999969E-2</v>
          </cell>
          <cell r="BN14">
            <v>31054</v>
          </cell>
          <cell r="BO14">
            <v>6.6449999999999996</v>
          </cell>
          <cell r="BP14">
            <v>134825</v>
          </cell>
          <cell r="BQ14">
            <v>-8.5999999999999965E-2</v>
          </cell>
          <cell r="BR14">
            <v>39680</v>
          </cell>
          <cell r="BS14">
            <v>-0.21699999999999997</v>
          </cell>
          <cell r="BT14">
            <v>279227</v>
          </cell>
          <cell r="BU14">
            <v>-5.5000000000000049E-2</v>
          </cell>
          <cell r="BV14">
            <v>2995723</v>
          </cell>
          <cell r="BW14">
            <v>-5.9000000000000052E-2</v>
          </cell>
          <cell r="BX14">
            <v>3182661</v>
          </cell>
          <cell r="BY14">
            <v>-0.10399999999999998</v>
          </cell>
          <cell r="BZ14">
            <v>1653</v>
          </cell>
          <cell r="CA14">
            <v>1405</v>
          </cell>
          <cell r="CB14">
            <v>84.997</v>
          </cell>
          <cell r="CC14">
            <v>253</v>
          </cell>
          <cell r="CD14">
            <v>-0.20937499999999998</v>
          </cell>
          <cell r="CE14">
            <v>273388</v>
          </cell>
          <cell r="CF14">
            <v>-0.21506684613606042</v>
          </cell>
          <cell r="CG14">
            <v>2344</v>
          </cell>
          <cell r="CH14">
            <v>-4.4000000000000039E-2</v>
          </cell>
          <cell r="CI14">
            <v>2068530</v>
          </cell>
          <cell r="CJ14">
            <v>-7.999999999999996E-2</v>
          </cell>
          <cell r="CK14">
            <v>2453</v>
          </cell>
          <cell r="CL14">
            <v>-0.11099999999999999</v>
          </cell>
          <cell r="CM14">
            <v>2247875</v>
          </cell>
          <cell r="CN14">
            <v>-8.6999999999999966E-2</v>
          </cell>
          <cell r="CO14">
            <v>882</v>
          </cell>
          <cell r="CP14">
            <v>-3.7000000000000033E-2</v>
          </cell>
          <cell r="CQ14">
            <v>916</v>
          </cell>
          <cell r="CR14">
            <v>2.7200055808011436E-2</v>
          </cell>
          <cell r="CS14" t="str">
            <v>平成17年3月</v>
          </cell>
          <cell r="CT14">
            <v>5515264</v>
          </cell>
          <cell r="CU14">
            <v>727</v>
          </cell>
          <cell r="CV14">
            <v>175</v>
          </cell>
          <cell r="CW14">
            <v>46</v>
          </cell>
          <cell r="CX14">
            <v>9</v>
          </cell>
          <cell r="CY14">
            <v>66</v>
          </cell>
          <cell r="CZ14">
            <v>340</v>
          </cell>
          <cell r="DA14">
            <v>13809464</v>
          </cell>
          <cell r="DB14">
            <v>-4.4000000000000039E-2</v>
          </cell>
          <cell r="DC14">
            <v>14443145</v>
          </cell>
          <cell r="DD14">
            <v>-4.1000000000000036E-2</v>
          </cell>
        </row>
        <row r="15">
          <cell r="B15">
            <v>12</v>
          </cell>
          <cell r="C15">
            <v>18</v>
          </cell>
          <cell r="D15">
            <v>3</v>
          </cell>
          <cell r="E15" t="str">
            <v>平成17年4月～平成18年3月</v>
          </cell>
          <cell r="F15" t="str">
            <v>平成16年4月～平成17年3月</v>
          </cell>
          <cell r="G15">
            <v>0</v>
          </cell>
          <cell r="H15">
            <v>-1</v>
          </cell>
          <cell r="I15">
            <v>0</v>
          </cell>
          <cell r="J15">
            <v>-1</v>
          </cell>
          <cell r="K15">
            <v>38</v>
          </cell>
          <cell r="L15">
            <v>-0.38700000000000001</v>
          </cell>
          <cell r="M15">
            <v>59</v>
          </cell>
          <cell r="N15">
            <v>-0.19199999999999995</v>
          </cell>
          <cell r="O15">
            <v>0</v>
          </cell>
          <cell r="P15">
            <v>-1</v>
          </cell>
          <cell r="Q15">
            <v>62</v>
          </cell>
          <cell r="R15">
            <v>0.55000000000000004</v>
          </cell>
          <cell r="S15">
            <v>73</v>
          </cell>
          <cell r="T15">
            <v>-0.28400000000000003</v>
          </cell>
          <cell r="U15">
            <v>3653</v>
          </cell>
          <cell r="V15">
            <v>-3.0000000000000027E-3</v>
          </cell>
          <cell r="W15">
            <v>0</v>
          </cell>
          <cell r="X15">
            <v>-1</v>
          </cell>
          <cell r="Y15">
            <v>0</v>
          </cell>
          <cell r="Z15">
            <v>-1</v>
          </cell>
          <cell r="AA15">
            <v>1732</v>
          </cell>
          <cell r="AB15">
            <v>-0.28000000000000003</v>
          </cell>
          <cell r="AC15">
            <v>2900</v>
          </cell>
          <cell r="AD15">
            <v>-5.5000000000000049E-2</v>
          </cell>
          <cell r="AE15">
            <v>0</v>
          </cell>
          <cell r="AF15">
            <v>-1</v>
          </cell>
          <cell r="AG15">
            <v>2404</v>
          </cell>
          <cell r="AH15">
            <v>-5.1000000000000045E-2</v>
          </cell>
          <cell r="AI15">
            <v>3069</v>
          </cell>
          <cell r="AJ15">
            <v>-9.4999999999999973E-2</v>
          </cell>
          <cell r="AK15">
            <v>44665</v>
          </cell>
          <cell r="AL15">
            <v>-1.5000000000000013E-2</v>
          </cell>
          <cell r="AM15">
            <v>0</v>
          </cell>
          <cell r="AN15">
            <v>-1</v>
          </cell>
          <cell r="AO15">
            <v>13997</v>
          </cell>
          <cell r="AP15">
            <v>-0.14900000000000002</v>
          </cell>
          <cell r="AQ15">
            <v>16449</v>
          </cell>
          <cell r="AR15">
            <v>-0.11099999999999999</v>
          </cell>
          <cell r="AS15">
            <v>3000</v>
          </cell>
          <cell r="AT15">
            <v>1732</v>
          </cell>
          <cell r="AU15">
            <v>57.732999999999997</v>
          </cell>
          <cell r="AV15">
            <v>0</v>
          </cell>
          <cell r="AW15">
            <v>-1</v>
          </cell>
          <cell r="AX15">
            <v>0</v>
          </cell>
          <cell r="AY15" t="e">
            <v>#DIV/0!</v>
          </cell>
          <cell r="AZ15">
            <v>0</v>
          </cell>
          <cell r="BA15">
            <v>-1</v>
          </cell>
          <cell r="BB15">
            <v>0</v>
          </cell>
          <cell r="BC15">
            <v>-1</v>
          </cell>
          <cell r="BD15">
            <v>1378032</v>
          </cell>
          <cell r="BE15">
            <v>-0.126</v>
          </cell>
          <cell r="BF15">
            <v>27187</v>
          </cell>
          <cell r="BG15">
            <v>-0.125</v>
          </cell>
          <cell r="BH15">
            <v>130762</v>
          </cell>
          <cell r="BI15">
            <v>-0.44299999999999995</v>
          </cell>
          <cell r="BJ15">
            <v>46469</v>
          </cell>
          <cell r="BK15">
            <v>4.0999999999999925E-2</v>
          </cell>
          <cell r="BL15">
            <v>1576572</v>
          </cell>
          <cell r="BM15">
            <v>-8.9999999999999969E-2</v>
          </cell>
          <cell r="BN15">
            <v>31054</v>
          </cell>
          <cell r="BO15">
            <v>6.6449999999999996</v>
          </cell>
          <cell r="BP15">
            <v>234729</v>
          </cell>
          <cell r="BQ15">
            <v>-7.6999999999999957E-2</v>
          </cell>
          <cell r="BR15">
            <v>44619</v>
          </cell>
          <cell r="BS15">
            <v>-0.21399999999999997</v>
          </cell>
          <cell r="BT15">
            <v>0</v>
          </cell>
          <cell r="BU15">
            <v>-1</v>
          </cell>
          <cell r="BV15">
            <v>2995723</v>
          </cell>
          <cell r="BW15">
            <v>-0.126</v>
          </cell>
          <cell r="BX15">
            <v>3427331</v>
          </cell>
          <cell r="BY15">
            <v>-0.10299999999999998</v>
          </cell>
          <cell r="BZ15">
            <v>1653</v>
          </cell>
          <cell r="CA15">
            <v>1405</v>
          </cell>
          <cell r="CB15">
            <v>84.997</v>
          </cell>
          <cell r="CC15">
            <v>0</v>
          </cell>
          <cell r="CD15">
            <v>-1</v>
          </cell>
          <cell r="CE15">
            <v>0</v>
          </cell>
          <cell r="CF15">
            <v>-1</v>
          </cell>
          <cell r="CG15">
            <v>2344</v>
          </cell>
          <cell r="CH15">
            <v>-0.125</v>
          </cell>
          <cell r="CI15">
            <v>2068530</v>
          </cell>
          <cell r="CJ15">
            <v>-0.15200000000000002</v>
          </cell>
          <cell r="CK15">
            <v>2678</v>
          </cell>
          <cell r="CL15">
            <v>-0.10899999999999999</v>
          </cell>
          <cell r="CM15">
            <v>2440422</v>
          </cell>
          <cell r="CN15">
            <v>-9.5999999999999974E-2</v>
          </cell>
          <cell r="CO15">
            <v>882</v>
          </cell>
          <cell r="CP15">
            <v>-3.2000000000000028E-2</v>
          </cell>
          <cell r="CQ15">
            <v>911</v>
          </cell>
          <cell r="CR15">
            <v>1.4715226307408624E-2</v>
          </cell>
          <cell r="CS15" t="str">
            <v>平成17年3月</v>
          </cell>
          <cell r="CT15">
            <v>5515264</v>
          </cell>
          <cell r="CU15">
            <v>727</v>
          </cell>
          <cell r="CV15">
            <v>175</v>
          </cell>
          <cell r="CW15">
            <v>46</v>
          </cell>
          <cell r="CX15">
            <v>9</v>
          </cell>
          <cell r="CY15">
            <v>66</v>
          </cell>
          <cell r="CZ15">
            <v>340</v>
          </cell>
          <cell r="DA15">
            <v>0</v>
          </cell>
          <cell r="DB15">
            <v>-1</v>
          </cell>
          <cell r="DC15">
            <v>14417173</v>
          </cell>
          <cell r="DD15">
            <v>-4.500000000000004E-2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入力項目－１"/>
      <sheetName val="入力項目－２"/>
      <sheetName val="入力項目－３"/>
      <sheetName val="入力項目－４"/>
      <sheetName val="表紙"/>
      <sheetName val="ページ１"/>
      <sheetName val="ページ２ "/>
      <sheetName val="ページ３"/>
      <sheetName val="ページ４ "/>
      <sheetName val="四半期別"/>
      <sheetName val="四半期別 (2)"/>
      <sheetName val="明細"/>
      <sheetName val="運用資産残高"/>
      <sheetName val="掛退算出基礎(入力用）"/>
      <sheetName val="掛退算出基礎－１"/>
      <sheetName val="掛退算出基礎－２"/>
      <sheetName val="掛退算出基礎－２ (2)"/>
      <sheetName val="掛退算出基礎－３"/>
      <sheetName val="掛退算出基礎－４"/>
      <sheetName val="月別掛退 "/>
      <sheetName val="積算表－１"/>
      <sheetName val="積算表－２"/>
      <sheetName val="積算表－３"/>
      <sheetName val="積算表－４"/>
      <sheetName val="積算表－２・３・４  (2)"/>
      <sheetName val="生保"/>
      <sheetName val="四半期別運用収入"/>
      <sheetName val="運用収入明細"/>
      <sheetName val="四半期別償還金"/>
      <sheetName val="資金繰表 "/>
      <sheetName val="生保資産（運用費用)"/>
      <sheetName val="原議書 (2)"/>
      <sheetName val="Sheet2"/>
      <sheetName val="Sheet5"/>
      <sheetName val="Sheet3"/>
      <sheetName val="Sheet1"/>
      <sheetName val="原議書"/>
      <sheetName val="掛退算出基礎－３ (2)"/>
      <sheetName val="積算表－１ (2)"/>
      <sheetName val="積算表－２・３・４ "/>
    </sheetNames>
    <sheetDataSet>
      <sheetData sheetId="0" refreshError="1">
        <row r="5">
          <cell r="G5">
            <v>84724</v>
          </cell>
          <cell r="H5">
            <v>92158</v>
          </cell>
          <cell r="I5">
            <v>133100</v>
          </cell>
          <cell r="J5">
            <v>309982</v>
          </cell>
          <cell r="K5">
            <v>0.65949999999999998</v>
          </cell>
          <cell r="R5">
            <v>155768</v>
          </cell>
          <cell r="S5">
            <v>175950</v>
          </cell>
          <cell r="T5">
            <v>123265</v>
          </cell>
          <cell r="U5">
            <v>454983</v>
          </cell>
          <cell r="V5">
            <v>0.56499999999999995</v>
          </cell>
        </row>
        <row r="6">
          <cell r="G6">
            <v>37590</v>
          </cell>
          <cell r="H6">
            <v>63817</v>
          </cell>
          <cell r="I6">
            <v>58614</v>
          </cell>
          <cell r="J6">
            <v>160021</v>
          </cell>
          <cell r="K6">
            <v>0.34050000000000002</v>
          </cell>
          <cell r="R6">
            <v>90713</v>
          </cell>
          <cell r="S6">
            <v>118466</v>
          </cell>
          <cell r="T6">
            <v>141170</v>
          </cell>
          <cell r="U6">
            <v>350349</v>
          </cell>
          <cell r="V6">
            <v>0.435</v>
          </cell>
        </row>
        <row r="7">
          <cell r="G7">
            <v>122314</v>
          </cell>
          <cell r="H7">
            <v>155975</v>
          </cell>
          <cell r="I7">
            <v>191714</v>
          </cell>
          <cell r="J7">
            <v>470003</v>
          </cell>
          <cell r="K7">
            <v>1</v>
          </cell>
          <cell r="R7">
            <v>246481</v>
          </cell>
          <cell r="S7">
            <v>294416</v>
          </cell>
          <cell r="T7">
            <v>264435</v>
          </cell>
          <cell r="U7">
            <v>805332</v>
          </cell>
          <cell r="V7">
            <v>1</v>
          </cell>
        </row>
        <row r="8">
          <cell r="G8">
            <v>50453</v>
          </cell>
          <cell r="H8">
            <v>62946</v>
          </cell>
          <cell r="I8">
            <v>65695</v>
          </cell>
          <cell r="J8">
            <v>179094</v>
          </cell>
          <cell r="K8">
            <v>0.55740000000000001</v>
          </cell>
          <cell r="R8">
            <v>157337</v>
          </cell>
          <cell r="S8">
            <v>294886</v>
          </cell>
          <cell r="T8">
            <v>155225</v>
          </cell>
          <cell r="U8">
            <v>607448</v>
          </cell>
          <cell r="V8">
            <v>0.52449999999999997</v>
          </cell>
        </row>
        <row r="9">
          <cell r="G9">
            <v>38008</v>
          </cell>
          <cell r="H9">
            <v>52920</v>
          </cell>
          <cell r="I9">
            <v>51276</v>
          </cell>
          <cell r="J9">
            <v>142204</v>
          </cell>
          <cell r="K9">
            <v>0.44259999999999999</v>
          </cell>
          <cell r="R9">
            <v>190092</v>
          </cell>
          <cell r="S9">
            <v>114699</v>
          </cell>
          <cell r="T9">
            <v>245839</v>
          </cell>
          <cell r="U9">
            <v>550630</v>
          </cell>
          <cell r="V9">
            <v>0.47549999999999998</v>
          </cell>
        </row>
        <row r="10">
          <cell r="G10">
            <v>88461</v>
          </cell>
          <cell r="H10">
            <v>115866</v>
          </cell>
          <cell r="I10">
            <v>116971</v>
          </cell>
          <cell r="J10">
            <v>321298</v>
          </cell>
          <cell r="K10">
            <v>1</v>
          </cell>
          <cell r="R10">
            <v>347429</v>
          </cell>
          <cell r="S10">
            <v>409585</v>
          </cell>
          <cell r="T10">
            <v>401064</v>
          </cell>
          <cell r="U10">
            <v>1158078</v>
          </cell>
          <cell r="V10">
            <v>1</v>
          </cell>
        </row>
        <row r="11">
          <cell r="G11">
            <v>56377</v>
          </cell>
          <cell r="H11">
            <v>87903</v>
          </cell>
          <cell r="I11">
            <v>66776</v>
          </cell>
          <cell r="J11">
            <v>211056</v>
          </cell>
          <cell r="K11">
            <v>0.57110000000000005</v>
          </cell>
          <cell r="R11">
            <v>138918</v>
          </cell>
          <cell r="S11">
            <v>105857</v>
          </cell>
          <cell r="T11">
            <v>179966</v>
          </cell>
          <cell r="U11">
            <v>424741</v>
          </cell>
          <cell r="V11">
            <v>0.52300000000000002</v>
          </cell>
        </row>
        <row r="12">
          <cell r="G12">
            <v>52810</v>
          </cell>
          <cell r="H12">
            <v>57515</v>
          </cell>
          <cell r="I12">
            <v>48165</v>
          </cell>
          <cell r="J12">
            <v>158490</v>
          </cell>
          <cell r="K12">
            <v>0.4289</v>
          </cell>
          <cell r="R12">
            <v>143125</v>
          </cell>
          <cell r="S12">
            <v>104909</v>
          </cell>
          <cell r="T12">
            <v>139418</v>
          </cell>
          <cell r="U12">
            <v>387452</v>
          </cell>
          <cell r="V12">
            <v>0.47699999999999998</v>
          </cell>
        </row>
        <row r="13">
          <cell r="G13">
            <v>109187</v>
          </cell>
          <cell r="H13">
            <v>145418</v>
          </cell>
          <cell r="I13">
            <v>114941</v>
          </cell>
          <cell r="J13">
            <v>369546</v>
          </cell>
          <cell r="K13">
            <v>1</v>
          </cell>
          <cell r="R13">
            <v>282043</v>
          </cell>
          <cell r="S13">
            <v>210766</v>
          </cell>
          <cell r="T13">
            <v>319384</v>
          </cell>
          <cell r="U13">
            <v>812193</v>
          </cell>
          <cell r="V13">
            <v>1</v>
          </cell>
        </row>
        <row r="14">
          <cell r="G14">
            <v>53119</v>
          </cell>
          <cell r="H14">
            <v>71631</v>
          </cell>
          <cell r="I14">
            <v>80936</v>
          </cell>
          <cell r="J14">
            <v>205686</v>
          </cell>
          <cell r="K14">
            <v>0.55220000000000002</v>
          </cell>
          <cell r="R14">
            <v>65542</v>
          </cell>
          <cell r="S14">
            <v>404094</v>
          </cell>
          <cell r="T14">
            <v>156681</v>
          </cell>
          <cell r="U14">
            <v>626317</v>
          </cell>
          <cell r="V14">
            <v>0.63370000000000004</v>
          </cell>
        </row>
        <row r="15">
          <cell r="G15">
            <v>43903</v>
          </cell>
          <cell r="H15">
            <v>66632</v>
          </cell>
          <cell r="I15">
            <v>56295</v>
          </cell>
          <cell r="J15">
            <v>166830</v>
          </cell>
          <cell r="K15">
            <v>0.44779999999999998</v>
          </cell>
          <cell r="R15">
            <v>124545</v>
          </cell>
          <cell r="S15">
            <v>78736</v>
          </cell>
          <cell r="T15">
            <v>158753</v>
          </cell>
          <cell r="U15">
            <v>362034</v>
          </cell>
          <cell r="V15">
            <v>0.36630000000000001</v>
          </cell>
        </row>
        <row r="16">
          <cell r="G16">
            <v>97022</v>
          </cell>
          <cell r="H16">
            <v>138263</v>
          </cell>
          <cell r="I16">
            <v>137231</v>
          </cell>
          <cell r="J16">
            <v>372516</v>
          </cell>
          <cell r="K16">
            <v>1</v>
          </cell>
          <cell r="R16">
            <v>190087</v>
          </cell>
          <cell r="S16">
            <v>482830</v>
          </cell>
          <cell r="T16">
            <v>315434</v>
          </cell>
          <cell r="U16">
            <v>988351</v>
          </cell>
          <cell r="V16">
            <v>1</v>
          </cell>
        </row>
        <row r="17">
          <cell r="G17">
            <v>59227</v>
          </cell>
          <cell r="H17">
            <v>74129</v>
          </cell>
          <cell r="I17">
            <v>73239</v>
          </cell>
          <cell r="J17">
            <v>206595</v>
          </cell>
          <cell r="K17">
            <v>0.57940000000000003</v>
          </cell>
          <cell r="R17">
            <v>118102</v>
          </cell>
          <cell r="S17">
            <v>84817</v>
          </cell>
          <cell r="T17">
            <v>108997</v>
          </cell>
          <cell r="U17">
            <v>311916</v>
          </cell>
          <cell r="V17">
            <v>0.4788</v>
          </cell>
        </row>
        <row r="18">
          <cell r="G18">
            <v>46357</v>
          </cell>
          <cell r="H18">
            <v>47646</v>
          </cell>
          <cell r="I18">
            <v>55959</v>
          </cell>
          <cell r="J18">
            <v>149962</v>
          </cell>
          <cell r="K18">
            <v>0.42059999999999997</v>
          </cell>
          <cell r="R18">
            <v>132472</v>
          </cell>
          <cell r="S18">
            <v>84495</v>
          </cell>
          <cell r="T18">
            <v>122519</v>
          </cell>
          <cell r="U18">
            <v>339486</v>
          </cell>
          <cell r="V18">
            <v>0.5212</v>
          </cell>
        </row>
        <row r="19">
          <cell r="G19">
            <v>105584</v>
          </cell>
          <cell r="H19">
            <v>121775</v>
          </cell>
          <cell r="I19">
            <v>129198</v>
          </cell>
          <cell r="J19">
            <v>356557</v>
          </cell>
          <cell r="K19">
            <v>1</v>
          </cell>
          <cell r="R19">
            <v>250574</v>
          </cell>
          <cell r="S19">
            <v>169312</v>
          </cell>
          <cell r="T19">
            <v>231516</v>
          </cell>
          <cell r="U19">
            <v>651402</v>
          </cell>
          <cell r="V19">
            <v>1</v>
          </cell>
        </row>
        <row r="20">
          <cell r="G20">
            <v>199454</v>
          </cell>
          <cell r="H20">
            <v>76362</v>
          </cell>
          <cell r="I20">
            <v>84043</v>
          </cell>
          <cell r="J20">
            <v>359859</v>
          </cell>
          <cell r="K20">
            <v>0.6633</v>
          </cell>
          <cell r="R20">
            <v>112593</v>
          </cell>
          <cell r="S20">
            <v>77525</v>
          </cell>
          <cell r="T20">
            <v>57294</v>
          </cell>
          <cell r="U20">
            <v>247412</v>
          </cell>
          <cell r="V20">
            <v>0.41339999999999999</v>
          </cell>
        </row>
        <row r="21">
          <cell r="G21">
            <v>28489</v>
          </cell>
          <cell r="H21">
            <v>75066</v>
          </cell>
          <cell r="I21">
            <v>79075</v>
          </cell>
          <cell r="J21">
            <v>182630</v>
          </cell>
          <cell r="K21">
            <v>0.3367</v>
          </cell>
          <cell r="R21">
            <v>127178</v>
          </cell>
          <cell r="S21">
            <v>155344</v>
          </cell>
          <cell r="T21">
            <v>68595</v>
          </cell>
          <cell r="U21">
            <v>351117</v>
          </cell>
          <cell r="V21">
            <v>0.58660000000000001</v>
          </cell>
        </row>
        <row r="22">
          <cell r="G22">
            <v>227943</v>
          </cell>
          <cell r="H22">
            <v>151428</v>
          </cell>
          <cell r="I22">
            <v>163118</v>
          </cell>
          <cell r="J22">
            <v>542489</v>
          </cell>
          <cell r="K22">
            <v>1</v>
          </cell>
          <cell r="R22">
            <v>239771</v>
          </cell>
          <cell r="S22">
            <v>232869</v>
          </cell>
          <cell r="T22">
            <v>125889</v>
          </cell>
          <cell r="U22">
            <v>598529</v>
          </cell>
          <cell r="V22">
            <v>1</v>
          </cell>
        </row>
        <row r="23">
          <cell r="G23">
            <v>38990</v>
          </cell>
          <cell r="H23">
            <v>69194</v>
          </cell>
          <cell r="I23">
            <v>263884</v>
          </cell>
          <cell r="J23">
            <v>372068</v>
          </cell>
          <cell r="K23">
            <v>0.71870000000000001</v>
          </cell>
          <cell r="R23">
            <v>126090</v>
          </cell>
          <cell r="S23">
            <v>124140</v>
          </cell>
          <cell r="T23">
            <v>92899</v>
          </cell>
          <cell r="U23">
            <v>343129</v>
          </cell>
          <cell r="V23">
            <v>0.52910000000000001</v>
          </cell>
        </row>
        <row r="24">
          <cell r="G24">
            <v>53862</v>
          </cell>
          <cell r="H24">
            <v>68132</v>
          </cell>
          <cell r="I24">
            <v>23627</v>
          </cell>
          <cell r="J24">
            <v>145621</v>
          </cell>
          <cell r="K24">
            <v>0.28129999999999999</v>
          </cell>
          <cell r="R24">
            <v>73825</v>
          </cell>
          <cell r="S24">
            <v>113512</v>
          </cell>
          <cell r="T24">
            <v>118007</v>
          </cell>
          <cell r="U24">
            <v>305344</v>
          </cell>
          <cell r="V24">
            <v>0.47089999999999999</v>
          </cell>
        </row>
        <row r="25">
          <cell r="G25">
            <v>92852</v>
          </cell>
          <cell r="H25">
            <v>137326</v>
          </cell>
          <cell r="I25">
            <v>287511</v>
          </cell>
          <cell r="J25">
            <v>517689</v>
          </cell>
          <cell r="K25">
            <v>1</v>
          </cell>
          <cell r="R25">
            <v>199915</v>
          </cell>
          <cell r="S25">
            <v>237652</v>
          </cell>
          <cell r="T25">
            <v>210906</v>
          </cell>
          <cell r="U25">
            <v>648473</v>
          </cell>
          <cell r="V25">
            <v>1</v>
          </cell>
        </row>
        <row r="26">
          <cell r="G26">
            <v>66247</v>
          </cell>
          <cell r="H26">
            <v>85323</v>
          </cell>
          <cell r="I26">
            <v>44360</v>
          </cell>
          <cell r="J26">
            <v>195930</v>
          </cell>
          <cell r="K26">
            <v>0.51659999999999995</v>
          </cell>
          <cell r="R26">
            <v>82205</v>
          </cell>
          <cell r="S26">
            <v>117829</v>
          </cell>
          <cell r="T26">
            <v>58368</v>
          </cell>
          <cell r="U26">
            <v>258402</v>
          </cell>
          <cell r="V26">
            <v>0.51980000000000004</v>
          </cell>
        </row>
        <row r="27">
          <cell r="G27">
            <v>62825</v>
          </cell>
          <cell r="H27">
            <v>67342</v>
          </cell>
          <cell r="I27">
            <v>53173</v>
          </cell>
          <cell r="J27">
            <v>183340</v>
          </cell>
          <cell r="K27">
            <v>0.4834</v>
          </cell>
          <cell r="R27">
            <v>85110</v>
          </cell>
          <cell r="S27">
            <v>95913</v>
          </cell>
          <cell r="T27">
            <v>57689</v>
          </cell>
          <cell r="U27">
            <v>238712</v>
          </cell>
          <cell r="V27">
            <v>0.48020000000000002</v>
          </cell>
        </row>
        <row r="28">
          <cell r="G28">
            <v>129072</v>
          </cell>
          <cell r="H28">
            <v>152665</v>
          </cell>
          <cell r="I28">
            <v>97533</v>
          </cell>
          <cell r="J28">
            <v>379270</v>
          </cell>
          <cell r="K28">
            <v>1</v>
          </cell>
          <cell r="R28">
            <v>167315</v>
          </cell>
          <cell r="S28">
            <v>213742</v>
          </cell>
          <cell r="T28">
            <v>116057</v>
          </cell>
          <cell r="U28">
            <v>497114</v>
          </cell>
          <cell r="V28">
            <v>1</v>
          </cell>
        </row>
        <row r="29">
          <cell r="G29">
            <v>75927</v>
          </cell>
          <cell r="H29">
            <v>70997</v>
          </cell>
          <cell r="I29">
            <v>55005</v>
          </cell>
          <cell r="J29">
            <v>201929</v>
          </cell>
          <cell r="K29">
            <v>0.47220000000000001</v>
          </cell>
          <cell r="R29">
            <v>72939</v>
          </cell>
          <cell r="S29">
            <v>72643</v>
          </cell>
          <cell r="T29">
            <v>59276</v>
          </cell>
          <cell r="U29">
            <v>204858</v>
          </cell>
          <cell r="V29">
            <v>0.47920000000000001</v>
          </cell>
        </row>
        <row r="30">
          <cell r="G30">
            <v>82396</v>
          </cell>
          <cell r="H30">
            <v>68743</v>
          </cell>
          <cell r="I30">
            <v>74552</v>
          </cell>
          <cell r="J30">
            <v>225691</v>
          </cell>
          <cell r="K30">
            <v>0.52780000000000005</v>
          </cell>
          <cell r="R30">
            <v>62010</v>
          </cell>
          <cell r="S30">
            <v>103623</v>
          </cell>
          <cell r="T30">
            <v>56987</v>
          </cell>
          <cell r="U30">
            <v>222620</v>
          </cell>
          <cell r="V30">
            <v>0.52080000000000004</v>
          </cell>
        </row>
        <row r="31">
          <cell r="G31">
            <v>158323</v>
          </cell>
          <cell r="H31">
            <v>139740</v>
          </cell>
          <cell r="I31">
            <v>129557</v>
          </cell>
          <cell r="J31">
            <v>427620</v>
          </cell>
          <cell r="K31">
            <v>1</v>
          </cell>
          <cell r="R31">
            <v>134949</v>
          </cell>
          <cell r="S31">
            <v>176266</v>
          </cell>
          <cell r="T31">
            <v>116263</v>
          </cell>
          <cell r="U31">
            <v>427478</v>
          </cell>
          <cell r="V31">
            <v>1</v>
          </cell>
        </row>
        <row r="32">
          <cell r="G32">
            <v>86475</v>
          </cell>
          <cell r="H32">
            <v>109695</v>
          </cell>
          <cell r="I32">
            <v>78703</v>
          </cell>
          <cell r="J32">
            <v>274873</v>
          </cell>
          <cell r="K32">
            <v>0.61070000000000002</v>
          </cell>
          <cell r="R32">
            <v>44392</v>
          </cell>
          <cell r="S32">
            <v>78892</v>
          </cell>
          <cell r="T32">
            <v>44447</v>
          </cell>
          <cell r="U32">
            <v>167731</v>
          </cell>
          <cell r="V32">
            <v>0.49990000000000001</v>
          </cell>
        </row>
        <row r="33">
          <cell r="G33">
            <v>68880</v>
          </cell>
          <cell r="H33">
            <v>47993</v>
          </cell>
          <cell r="I33">
            <v>58337</v>
          </cell>
          <cell r="J33">
            <v>175210</v>
          </cell>
          <cell r="K33">
            <v>0.38929999999999998</v>
          </cell>
          <cell r="R33">
            <v>60456</v>
          </cell>
          <cell r="S33">
            <v>47662</v>
          </cell>
          <cell r="T33">
            <v>59704</v>
          </cell>
          <cell r="U33">
            <v>167822</v>
          </cell>
          <cell r="V33">
            <v>0.50009999999999999</v>
          </cell>
        </row>
        <row r="34">
          <cell r="G34">
            <v>155355</v>
          </cell>
          <cell r="H34">
            <v>157688</v>
          </cell>
          <cell r="I34">
            <v>137040</v>
          </cell>
          <cell r="J34">
            <v>450083</v>
          </cell>
          <cell r="K34">
            <v>1</v>
          </cell>
          <cell r="R34">
            <v>104848</v>
          </cell>
          <cell r="S34">
            <v>126554</v>
          </cell>
          <cell r="T34">
            <v>104151</v>
          </cell>
          <cell r="U34">
            <v>335553</v>
          </cell>
          <cell r="V34">
            <v>1</v>
          </cell>
        </row>
        <row r="35">
          <cell r="G35">
            <v>77819</v>
          </cell>
          <cell r="H35">
            <v>98901</v>
          </cell>
          <cell r="I35">
            <v>63103</v>
          </cell>
          <cell r="J35">
            <v>239823</v>
          </cell>
          <cell r="K35">
            <v>0.57530000000000003</v>
          </cell>
          <cell r="R35">
            <v>129260</v>
          </cell>
          <cell r="S35">
            <v>60115</v>
          </cell>
          <cell r="T35">
            <v>138231</v>
          </cell>
          <cell r="U35">
            <v>327606</v>
          </cell>
          <cell r="V35">
            <v>0.41320000000000001</v>
          </cell>
        </row>
        <row r="36">
          <cell r="G36">
            <v>73622</v>
          </cell>
          <cell r="H36">
            <v>61974</v>
          </cell>
          <cell r="I36">
            <v>41444</v>
          </cell>
          <cell r="J36">
            <v>177040</v>
          </cell>
          <cell r="K36">
            <v>0.42470000000000002</v>
          </cell>
          <cell r="R36">
            <v>137363</v>
          </cell>
          <cell r="S36">
            <v>209950</v>
          </cell>
          <cell r="T36">
            <v>118009</v>
          </cell>
          <cell r="U36">
            <v>465322</v>
          </cell>
          <cell r="V36">
            <v>0.58679999999999999</v>
          </cell>
        </row>
        <row r="37">
          <cell r="G37">
            <v>151441</v>
          </cell>
          <cell r="H37">
            <v>160875</v>
          </cell>
          <cell r="I37">
            <v>104547</v>
          </cell>
          <cell r="J37">
            <v>416863</v>
          </cell>
          <cell r="K37">
            <v>1</v>
          </cell>
          <cell r="R37">
            <v>266623</v>
          </cell>
          <cell r="S37">
            <v>270065</v>
          </cell>
          <cell r="T37">
            <v>256240</v>
          </cell>
          <cell r="U37">
            <v>792928</v>
          </cell>
          <cell r="V37">
            <v>1</v>
          </cell>
        </row>
        <row r="38">
          <cell r="G38">
            <v>57680</v>
          </cell>
          <cell r="H38">
            <v>64530</v>
          </cell>
          <cell r="I38">
            <v>60857</v>
          </cell>
          <cell r="J38">
            <v>183067</v>
          </cell>
          <cell r="K38">
            <v>0.46350000000000002</v>
          </cell>
          <cell r="R38">
            <v>101591</v>
          </cell>
          <cell r="S38">
            <v>52831</v>
          </cell>
          <cell r="T38">
            <v>103171</v>
          </cell>
          <cell r="U38">
            <v>257593</v>
          </cell>
          <cell r="V38">
            <v>0.39379999999999998</v>
          </cell>
        </row>
        <row r="39">
          <cell r="G39">
            <v>79836</v>
          </cell>
          <cell r="H39">
            <v>70057</v>
          </cell>
          <cell r="I39">
            <v>62035</v>
          </cell>
          <cell r="J39">
            <v>211928</v>
          </cell>
          <cell r="K39">
            <v>0.53649999999999998</v>
          </cell>
          <cell r="R39">
            <v>95705</v>
          </cell>
          <cell r="S39">
            <v>166681</v>
          </cell>
          <cell r="T39">
            <v>134191</v>
          </cell>
          <cell r="U39">
            <v>396577</v>
          </cell>
          <cell r="V39">
            <v>0.60619999999999996</v>
          </cell>
        </row>
        <row r="40">
          <cell r="G40">
            <v>137516</v>
          </cell>
          <cell r="H40">
            <v>134587</v>
          </cell>
          <cell r="I40">
            <v>122892</v>
          </cell>
          <cell r="J40">
            <v>394995</v>
          </cell>
          <cell r="K40">
            <v>1</v>
          </cell>
          <cell r="R40">
            <v>197296</v>
          </cell>
          <cell r="S40">
            <v>219512</v>
          </cell>
          <cell r="T40">
            <v>237362</v>
          </cell>
          <cell r="U40">
            <v>654170</v>
          </cell>
          <cell r="V4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
      <sheetName val="契約脱退"/>
      <sheetName val="被加入"/>
      <sheetName val="被脱退"/>
      <sheetName val="更新"/>
      <sheetName val="退職"/>
      <sheetName val="退職金"/>
    </sheetNames>
    <sheetDataSet>
      <sheetData sheetId="0"/>
      <sheetData sheetId="1"/>
      <sheetData sheetId="2"/>
      <sheetData sheetId="3"/>
      <sheetData sheetId="4">
        <row r="2">
          <cell r="C2">
            <v>1</v>
          </cell>
          <cell r="D2">
            <v>2</v>
          </cell>
          <cell r="E2">
            <v>3</v>
          </cell>
          <cell r="F2">
            <v>4</v>
          </cell>
          <cell r="G2">
            <v>5</v>
          </cell>
          <cell r="H2">
            <v>6</v>
          </cell>
          <cell r="I2">
            <v>7</v>
          </cell>
          <cell r="J2">
            <v>8</v>
          </cell>
          <cell r="K2">
            <v>9</v>
          </cell>
          <cell r="L2">
            <v>10</v>
          </cell>
          <cell r="M2">
            <v>11</v>
          </cell>
          <cell r="N2">
            <v>12</v>
          </cell>
        </row>
        <row r="3">
          <cell r="G3">
            <v>1</v>
          </cell>
          <cell r="I3">
            <v>22</v>
          </cell>
        </row>
        <row r="4">
          <cell r="G4">
            <v>1</v>
          </cell>
          <cell r="H4">
            <v>2</v>
          </cell>
          <cell r="I4">
            <v>57</v>
          </cell>
        </row>
        <row r="5">
          <cell r="G5">
            <v>5</v>
          </cell>
          <cell r="H5">
            <v>1</v>
          </cell>
          <cell r="J5">
            <v>147</v>
          </cell>
          <cell r="N5">
            <v>1</v>
          </cell>
        </row>
        <row r="6">
          <cell r="G6">
            <v>2</v>
          </cell>
          <cell r="H6">
            <v>3</v>
          </cell>
          <cell r="J6">
            <v>114</v>
          </cell>
          <cell r="N6">
            <v>4</v>
          </cell>
        </row>
        <row r="7">
          <cell r="C7">
            <v>1</v>
          </cell>
          <cell r="D7">
            <v>2</v>
          </cell>
          <cell r="G7">
            <v>5</v>
          </cell>
          <cell r="I7">
            <v>10</v>
          </cell>
          <cell r="J7">
            <v>96</v>
          </cell>
          <cell r="K7">
            <v>225</v>
          </cell>
        </row>
        <row r="8">
          <cell r="F8">
            <v>8</v>
          </cell>
          <cell r="G8">
            <v>7</v>
          </cell>
          <cell r="I8">
            <v>18</v>
          </cell>
          <cell r="J8">
            <v>169</v>
          </cell>
        </row>
        <row r="9">
          <cell r="E9">
            <v>1</v>
          </cell>
          <cell r="G9">
            <v>2</v>
          </cell>
          <cell r="H9">
            <v>3</v>
          </cell>
          <cell r="I9">
            <v>38</v>
          </cell>
          <cell r="J9">
            <v>44</v>
          </cell>
          <cell r="K9">
            <v>3</v>
          </cell>
          <cell r="M9">
            <v>4</v>
          </cell>
        </row>
        <row r="10">
          <cell r="G10">
            <v>4</v>
          </cell>
          <cell r="I10">
            <v>2</v>
          </cell>
          <cell r="J10">
            <v>69</v>
          </cell>
          <cell r="K10">
            <v>11</v>
          </cell>
          <cell r="L10">
            <v>7</v>
          </cell>
          <cell r="N10">
            <v>2</v>
          </cell>
        </row>
        <row r="11">
          <cell r="G11">
            <v>1</v>
          </cell>
          <cell r="I11">
            <v>2</v>
          </cell>
          <cell r="J11">
            <v>104</v>
          </cell>
        </row>
        <row r="12">
          <cell r="F12">
            <v>5</v>
          </cell>
          <cell r="G12">
            <v>5</v>
          </cell>
          <cell r="J12">
            <v>82</v>
          </cell>
        </row>
        <row r="13">
          <cell r="H13">
            <v>3</v>
          </cell>
          <cell r="J13">
            <v>51</v>
          </cell>
          <cell r="K13">
            <v>24</v>
          </cell>
          <cell r="M13">
            <v>18</v>
          </cell>
        </row>
        <row r="14">
          <cell r="F14">
            <v>1</v>
          </cell>
          <cell r="G14">
            <v>14</v>
          </cell>
          <cell r="I14">
            <v>44</v>
          </cell>
          <cell r="J14">
            <v>30</v>
          </cell>
          <cell r="L14">
            <v>2</v>
          </cell>
        </row>
        <row r="15">
          <cell r="F15">
            <v>9</v>
          </cell>
          <cell r="G15">
            <v>21</v>
          </cell>
          <cell r="H15">
            <v>5</v>
          </cell>
          <cell r="I15">
            <v>28</v>
          </cell>
        </row>
        <row r="16">
          <cell r="G16">
            <v>4</v>
          </cell>
          <cell r="I16">
            <v>36</v>
          </cell>
          <cell r="J16">
            <v>4</v>
          </cell>
        </row>
        <row r="17">
          <cell r="F17">
            <v>9</v>
          </cell>
          <cell r="I17">
            <v>4</v>
          </cell>
          <cell r="J17">
            <v>6</v>
          </cell>
          <cell r="K17">
            <v>345</v>
          </cell>
          <cell r="N17">
            <v>1</v>
          </cell>
        </row>
        <row r="18">
          <cell r="G18">
            <v>2</v>
          </cell>
          <cell r="I18">
            <v>22</v>
          </cell>
          <cell r="J18">
            <v>35</v>
          </cell>
        </row>
        <row r="19">
          <cell r="G19">
            <v>7</v>
          </cell>
          <cell r="I19">
            <v>105</v>
          </cell>
          <cell r="J19">
            <v>33</v>
          </cell>
          <cell r="K19">
            <v>4</v>
          </cell>
        </row>
        <row r="20">
          <cell r="H20">
            <v>2</v>
          </cell>
          <cell r="I20">
            <v>67</v>
          </cell>
          <cell r="J20">
            <v>6</v>
          </cell>
        </row>
        <row r="21">
          <cell r="G21">
            <v>1</v>
          </cell>
          <cell r="H21">
            <v>2</v>
          </cell>
          <cell r="J21">
            <v>31</v>
          </cell>
        </row>
        <row r="22">
          <cell r="G22">
            <v>10</v>
          </cell>
          <cell r="J22">
            <v>1</v>
          </cell>
          <cell r="K22">
            <v>218</v>
          </cell>
        </row>
        <row r="23">
          <cell r="G23">
            <v>7</v>
          </cell>
          <cell r="J23">
            <v>116</v>
          </cell>
        </row>
        <row r="24">
          <cell r="G24">
            <v>1</v>
          </cell>
          <cell r="I24">
            <v>1</v>
          </cell>
          <cell r="J24">
            <v>102</v>
          </cell>
        </row>
        <row r="25">
          <cell r="H25">
            <v>7</v>
          </cell>
          <cell r="I25">
            <v>117</v>
          </cell>
          <cell r="J25">
            <v>20</v>
          </cell>
        </row>
        <row r="26">
          <cell r="F26">
            <v>9</v>
          </cell>
          <cell r="G26">
            <v>11</v>
          </cell>
          <cell r="J26">
            <v>9</v>
          </cell>
          <cell r="K26">
            <v>61</v>
          </cell>
          <cell r="M26">
            <v>3</v>
          </cell>
          <cell r="N26">
            <v>1</v>
          </cell>
        </row>
        <row r="27">
          <cell r="D27">
            <v>1</v>
          </cell>
          <cell r="G27">
            <v>4</v>
          </cell>
          <cell r="I27">
            <v>81</v>
          </cell>
          <cell r="J27">
            <v>9</v>
          </cell>
          <cell r="K27">
            <v>8</v>
          </cell>
          <cell r="N27">
            <v>6</v>
          </cell>
        </row>
        <row r="28">
          <cell r="D28">
            <v>2</v>
          </cell>
          <cell r="G28">
            <v>1</v>
          </cell>
          <cell r="I28">
            <v>2</v>
          </cell>
          <cell r="K28">
            <v>225</v>
          </cell>
          <cell r="M28">
            <v>2</v>
          </cell>
        </row>
        <row r="29">
          <cell r="G29">
            <v>1</v>
          </cell>
          <cell r="H29">
            <v>4</v>
          </cell>
          <cell r="J29">
            <v>44</v>
          </cell>
        </row>
        <row r="30">
          <cell r="C30">
            <v>14</v>
          </cell>
          <cell r="G30">
            <v>6</v>
          </cell>
          <cell r="I30">
            <v>73</v>
          </cell>
          <cell r="J30">
            <v>20</v>
          </cell>
          <cell r="K30">
            <v>513</v>
          </cell>
          <cell r="M30">
            <v>16</v>
          </cell>
          <cell r="N30">
            <v>2</v>
          </cell>
        </row>
        <row r="31">
          <cell r="G31">
            <v>2</v>
          </cell>
          <cell r="J31">
            <v>105</v>
          </cell>
          <cell r="K31">
            <v>1</v>
          </cell>
          <cell r="N31">
            <v>2</v>
          </cell>
        </row>
        <row r="32">
          <cell r="E32">
            <v>8</v>
          </cell>
          <cell r="G32">
            <v>13</v>
          </cell>
          <cell r="H32">
            <v>3</v>
          </cell>
          <cell r="I32">
            <v>58</v>
          </cell>
          <cell r="J32">
            <v>2</v>
          </cell>
        </row>
        <row r="33">
          <cell r="F33">
            <v>4</v>
          </cell>
          <cell r="G33">
            <v>18</v>
          </cell>
          <cell r="H33">
            <v>2</v>
          </cell>
          <cell r="I33">
            <v>2</v>
          </cell>
          <cell r="J33">
            <v>52</v>
          </cell>
        </row>
        <row r="34">
          <cell r="F34">
            <v>2</v>
          </cell>
          <cell r="H34">
            <v>1</v>
          </cell>
          <cell r="I34">
            <v>8</v>
          </cell>
          <cell r="J34">
            <v>5</v>
          </cell>
          <cell r="K34">
            <v>114</v>
          </cell>
        </row>
        <row r="35">
          <cell r="G35">
            <v>1</v>
          </cell>
          <cell r="I35">
            <v>2</v>
          </cell>
          <cell r="K35">
            <v>90</v>
          </cell>
        </row>
        <row r="36">
          <cell r="I36">
            <v>219</v>
          </cell>
          <cell r="J36">
            <v>10</v>
          </cell>
          <cell r="K36">
            <v>9</v>
          </cell>
          <cell r="N36">
            <v>5</v>
          </cell>
        </row>
        <row r="37">
          <cell r="D37">
            <v>1</v>
          </cell>
          <cell r="G37">
            <v>1</v>
          </cell>
          <cell r="J37">
            <v>51</v>
          </cell>
        </row>
        <row r="38">
          <cell r="G38">
            <v>1</v>
          </cell>
          <cell r="J38">
            <v>19</v>
          </cell>
        </row>
        <row r="39">
          <cell r="G39">
            <v>2</v>
          </cell>
          <cell r="I39">
            <v>39</v>
          </cell>
        </row>
        <row r="40">
          <cell r="K40">
            <v>119</v>
          </cell>
        </row>
        <row r="41">
          <cell r="H41">
            <v>1</v>
          </cell>
          <cell r="I41">
            <v>2</v>
          </cell>
          <cell r="J41">
            <v>87</v>
          </cell>
        </row>
        <row r="42">
          <cell r="G42">
            <v>2</v>
          </cell>
          <cell r="H42">
            <v>2</v>
          </cell>
          <cell r="I42">
            <v>4</v>
          </cell>
          <cell r="J42">
            <v>123</v>
          </cell>
          <cell r="K42">
            <v>1</v>
          </cell>
        </row>
        <row r="43">
          <cell r="H43">
            <v>5</v>
          </cell>
          <cell r="J43">
            <v>80</v>
          </cell>
        </row>
        <row r="44">
          <cell r="H44">
            <v>3</v>
          </cell>
          <cell r="J44">
            <v>30</v>
          </cell>
        </row>
        <row r="45">
          <cell r="H45">
            <v>1</v>
          </cell>
          <cell r="J45">
            <v>27</v>
          </cell>
        </row>
        <row r="46">
          <cell r="J46">
            <v>25</v>
          </cell>
        </row>
        <row r="47">
          <cell r="I47">
            <v>3</v>
          </cell>
        </row>
        <row r="48">
          <cell r="J48">
            <v>85</v>
          </cell>
        </row>
        <row r="50">
          <cell r="C50">
            <v>15</v>
          </cell>
          <cell r="D50">
            <v>6</v>
          </cell>
          <cell r="E50">
            <v>9</v>
          </cell>
          <cell r="F50">
            <v>47</v>
          </cell>
          <cell r="G50">
            <v>163</v>
          </cell>
          <cell r="H50">
            <v>50</v>
          </cell>
          <cell r="I50">
            <v>1066</v>
          </cell>
          <cell r="J50">
            <v>2043</v>
          </cell>
          <cell r="K50">
            <v>1971</v>
          </cell>
          <cell r="L50">
            <v>9</v>
          </cell>
          <cell r="M50">
            <v>43</v>
          </cell>
          <cell r="N50">
            <v>24</v>
          </cell>
        </row>
      </sheetData>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　加入"/>
      <sheetName val="一般　脱退"/>
      <sheetName val="一般 累計"/>
      <sheetName val="特別　加入"/>
      <sheetName val="特別　脱退"/>
      <sheetName val="特別 累計"/>
      <sheetName val="総括　加入"/>
      <sheetName val="総括　脱退"/>
      <sheetName val="総括 累計"/>
      <sheetName val="理事会資料（総括）"/>
      <sheetName val="理事会資料（中小）"/>
      <sheetName val="理事会資料（大手）"/>
    </sheetNames>
    <sheetDataSet>
      <sheetData sheetId="0"/>
      <sheetData sheetId="1"/>
      <sheetData sheetId="2"/>
      <sheetData sheetId="3"/>
      <sheetData sheetId="4"/>
      <sheetData sheetId="5"/>
      <sheetData sheetId="6" refreshError="1">
        <row r="5">
          <cell r="C5" t="str">
            <v>13加入</v>
          </cell>
          <cell r="D5" t="str">
            <v>13年度計</v>
          </cell>
          <cell r="E5" t="str">
            <v>14加入</v>
          </cell>
          <cell r="F5" t="str">
            <v>14年度計</v>
          </cell>
          <cell r="G5" t="str">
            <v>14前年同期比</v>
          </cell>
          <cell r="H5" t="str">
            <v>加入</v>
          </cell>
          <cell r="I5" t="str">
            <v>前月比</v>
          </cell>
          <cell r="J5" t="str">
            <v>前年同月比</v>
          </cell>
          <cell r="K5" t="str">
            <v>本年度計</v>
          </cell>
          <cell r="L5" t="str">
            <v>前年同期比</v>
          </cell>
        </row>
        <row r="6">
          <cell r="A6">
            <v>1</v>
          </cell>
          <cell r="B6">
            <v>4</v>
          </cell>
          <cell r="C6">
            <v>506</v>
          </cell>
          <cell r="D6">
            <v>506</v>
          </cell>
          <cell r="E6">
            <v>566</v>
          </cell>
          <cell r="F6">
            <v>566</v>
          </cell>
          <cell r="G6">
            <v>1.1185770750988142</v>
          </cell>
          <cell r="H6">
            <v>706</v>
          </cell>
          <cell r="I6">
            <v>0.62038664323374337</v>
          </cell>
          <cell r="J6">
            <v>1.2473498233215548</v>
          </cell>
          <cell r="K6">
            <v>706</v>
          </cell>
          <cell r="L6">
            <v>1.2473498233215548</v>
          </cell>
        </row>
        <row r="7">
          <cell r="A7">
            <v>2</v>
          </cell>
          <cell r="B7">
            <v>5</v>
          </cell>
          <cell r="C7">
            <v>588</v>
          </cell>
          <cell r="D7">
            <v>1094</v>
          </cell>
          <cell r="E7">
            <v>833</v>
          </cell>
          <cell r="F7">
            <v>1399</v>
          </cell>
          <cell r="G7">
            <v>1.2787934186471663</v>
          </cell>
          <cell r="H7">
            <v>775</v>
          </cell>
          <cell r="I7">
            <v>1.0977337110481586</v>
          </cell>
          <cell r="J7">
            <v>0.93037214885954378</v>
          </cell>
          <cell r="K7">
            <v>1481</v>
          </cell>
          <cell r="L7">
            <v>1.0586132952108649</v>
          </cell>
        </row>
        <row r="8">
          <cell r="A8">
            <v>3</v>
          </cell>
          <cell r="B8">
            <v>6</v>
          </cell>
          <cell r="C8">
            <v>704</v>
          </cell>
          <cell r="D8">
            <v>1798</v>
          </cell>
          <cell r="E8">
            <v>776</v>
          </cell>
          <cell r="F8">
            <v>2175</v>
          </cell>
          <cell r="G8">
            <v>1.2096774193548387</v>
          </cell>
          <cell r="H8">
            <v>1018</v>
          </cell>
          <cell r="I8">
            <v>1.3135483870967741</v>
          </cell>
          <cell r="J8">
            <v>1.3118556701030928</v>
          </cell>
          <cell r="K8">
            <v>2499</v>
          </cell>
          <cell r="L8">
            <v>1.1489655172413793</v>
          </cell>
        </row>
        <row r="9">
          <cell r="A9">
            <v>4</v>
          </cell>
          <cell r="B9">
            <v>7</v>
          </cell>
          <cell r="C9">
            <v>659</v>
          </cell>
          <cell r="D9">
            <v>2457</v>
          </cell>
          <cell r="E9">
            <v>793</v>
          </cell>
          <cell r="F9">
            <v>2968</v>
          </cell>
          <cell r="G9">
            <v>1.207977207977208</v>
          </cell>
          <cell r="H9">
            <v>889</v>
          </cell>
          <cell r="I9">
            <v>0.87328094302554027</v>
          </cell>
          <cell r="J9">
            <v>1.1210592686002523</v>
          </cell>
          <cell r="K9">
            <v>3388</v>
          </cell>
          <cell r="L9">
            <v>1.1415094339622642</v>
          </cell>
        </row>
        <row r="10">
          <cell r="A10">
            <v>5</v>
          </cell>
          <cell r="B10">
            <v>8</v>
          </cell>
          <cell r="C10">
            <v>675</v>
          </cell>
          <cell r="D10">
            <v>3132</v>
          </cell>
          <cell r="E10">
            <v>714</v>
          </cell>
          <cell r="F10">
            <v>3682</v>
          </cell>
          <cell r="G10">
            <v>1.1756066411238826</v>
          </cell>
          <cell r="H10">
            <v>918</v>
          </cell>
          <cell r="I10">
            <v>1.0326209223847018</v>
          </cell>
          <cell r="J10">
            <v>1.2857142857142858</v>
          </cell>
          <cell r="K10">
            <v>4306</v>
          </cell>
          <cell r="L10">
            <v>1.169473112438892</v>
          </cell>
        </row>
        <row r="11">
          <cell r="A11">
            <v>6</v>
          </cell>
          <cell r="B11">
            <v>9</v>
          </cell>
          <cell r="C11">
            <v>706</v>
          </cell>
          <cell r="D11">
            <v>3838</v>
          </cell>
          <cell r="E11">
            <v>734</v>
          </cell>
          <cell r="F11">
            <v>4416</v>
          </cell>
          <cell r="G11">
            <v>1.1505992704533612</v>
          </cell>
          <cell r="H11">
            <v>823</v>
          </cell>
          <cell r="I11">
            <v>0.89651416122004357</v>
          </cell>
          <cell r="J11">
            <v>1.1212534059945505</v>
          </cell>
          <cell r="K11">
            <v>5129</v>
          </cell>
          <cell r="L11">
            <v>1.1614583333333333</v>
          </cell>
        </row>
        <row r="12">
          <cell r="A12">
            <v>7</v>
          </cell>
          <cell r="B12">
            <v>10</v>
          </cell>
          <cell r="C12">
            <v>747</v>
          </cell>
          <cell r="D12">
            <v>4585</v>
          </cell>
          <cell r="E12">
            <v>906</v>
          </cell>
          <cell r="F12">
            <v>5322</v>
          </cell>
          <cell r="G12">
            <v>1.1607415485278081</v>
          </cell>
          <cell r="H12">
            <v>901</v>
          </cell>
          <cell r="I12">
            <v>1.094775212636695</v>
          </cell>
          <cell r="J12">
            <v>0.99448123620309048</v>
          </cell>
          <cell r="K12">
            <v>6030</v>
          </cell>
          <cell r="L12">
            <v>1.1330326944757609</v>
          </cell>
        </row>
        <row r="13">
          <cell r="A13">
            <v>8</v>
          </cell>
          <cell r="B13">
            <v>11</v>
          </cell>
          <cell r="C13">
            <v>937</v>
          </cell>
          <cell r="D13">
            <v>5522</v>
          </cell>
          <cell r="E13">
            <v>1230</v>
          </cell>
          <cell r="F13">
            <v>6552</v>
          </cell>
          <cell r="G13">
            <v>1.1865266207895691</v>
          </cell>
          <cell r="H13">
            <v>1055</v>
          </cell>
          <cell r="I13">
            <v>1.1709211986681465</v>
          </cell>
          <cell r="J13">
            <v>0.85772357723577231</v>
          </cell>
          <cell r="K13">
            <v>7085</v>
          </cell>
          <cell r="L13">
            <v>1.0813492063492063</v>
          </cell>
        </row>
        <row r="14">
          <cell r="A14">
            <v>9</v>
          </cell>
          <cell r="B14">
            <v>12</v>
          </cell>
          <cell r="C14">
            <v>630</v>
          </cell>
          <cell r="D14">
            <v>6152</v>
          </cell>
          <cell r="E14">
            <v>673</v>
          </cell>
          <cell r="F14">
            <v>7225</v>
          </cell>
          <cell r="G14">
            <v>1.1744148244473342</v>
          </cell>
          <cell r="H14">
            <v>695</v>
          </cell>
          <cell r="I14">
            <v>0.65876777251184837</v>
          </cell>
          <cell r="J14">
            <v>1.0326894502228827</v>
          </cell>
          <cell r="K14">
            <v>7780</v>
          </cell>
          <cell r="L14">
            <v>1.0768166089965399</v>
          </cell>
        </row>
        <row r="15">
          <cell r="A15">
            <v>10</v>
          </cell>
          <cell r="B15">
            <v>1</v>
          </cell>
          <cell r="C15">
            <v>859</v>
          </cell>
          <cell r="D15">
            <v>7011</v>
          </cell>
          <cell r="E15">
            <v>1138</v>
          </cell>
          <cell r="F15">
            <v>8363</v>
          </cell>
          <cell r="G15">
            <v>1.1928398231350734</v>
          </cell>
          <cell r="H15">
            <v>1189</v>
          </cell>
          <cell r="I15">
            <v>1.7107913669064749</v>
          </cell>
          <cell r="J15">
            <v>1.0448154657293498</v>
          </cell>
          <cell r="K15">
            <v>8969</v>
          </cell>
          <cell r="L15">
            <v>1.0724620351548488</v>
          </cell>
        </row>
        <row r="16">
          <cell r="A16">
            <v>11</v>
          </cell>
          <cell r="B16">
            <v>2</v>
          </cell>
          <cell r="C16">
            <v>958</v>
          </cell>
          <cell r="D16">
            <v>7969</v>
          </cell>
          <cell r="E16">
            <v>1032</v>
          </cell>
          <cell r="F16">
            <v>9395</v>
          </cell>
          <cell r="G16">
            <v>1.1789434056970762</v>
          </cell>
          <cell r="H16">
            <v>1071</v>
          </cell>
          <cell r="I16">
            <v>0.90075693860386885</v>
          </cell>
          <cell r="J16">
            <v>1.0377906976744187</v>
          </cell>
          <cell r="K16">
            <v>10040</v>
          </cell>
          <cell r="L16">
            <v>1.0686535391165513</v>
          </cell>
        </row>
        <row r="17">
          <cell r="A17">
            <v>12</v>
          </cell>
          <cell r="B17">
            <v>3</v>
          </cell>
          <cell r="C17">
            <v>1009</v>
          </cell>
          <cell r="D17">
            <v>8978</v>
          </cell>
          <cell r="E17">
            <v>1138</v>
          </cell>
          <cell r="F17">
            <v>10533</v>
          </cell>
          <cell r="G17">
            <v>1.1732011583871687</v>
          </cell>
          <cell r="H17">
            <v>686</v>
          </cell>
          <cell r="I17">
            <v>0.64052287581699341</v>
          </cell>
          <cell r="J17">
            <v>0.60281195079086114</v>
          </cell>
          <cell r="K17">
            <v>10726</v>
          </cell>
          <cell r="L17">
            <v>1.0183233646634386</v>
          </cell>
        </row>
        <row r="19">
          <cell r="B19" t="str">
            <v>被共済者</v>
          </cell>
        </row>
        <row r="20">
          <cell r="I20" t="str">
            <v>事業概況</v>
          </cell>
        </row>
        <row r="21">
          <cell r="C21" t="str">
            <v>13加入</v>
          </cell>
          <cell r="D21" t="str">
            <v>13年度計</v>
          </cell>
          <cell r="E21" t="str">
            <v>14加入</v>
          </cell>
          <cell r="F21" t="str">
            <v>14年度計</v>
          </cell>
          <cell r="G21" t="str">
            <v>14前年同期比</v>
          </cell>
          <cell r="H21" t="str">
            <v>加入</v>
          </cell>
          <cell r="I21" t="str">
            <v>前月比</v>
          </cell>
          <cell r="J21" t="str">
            <v>前年同月比</v>
          </cell>
          <cell r="K21" t="str">
            <v>本年度計</v>
          </cell>
          <cell r="L21" t="str">
            <v>前年同期比</v>
          </cell>
        </row>
        <row r="22">
          <cell r="A22">
            <v>13</v>
          </cell>
          <cell r="B22">
            <v>4</v>
          </cell>
          <cell r="C22">
            <v>13625</v>
          </cell>
          <cell r="D22">
            <v>13625</v>
          </cell>
          <cell r="E22">
            <v>12384</v>
          </cell>
          <cell r="F22">
            <v>12384</v>
          </cell>
          <cell r="G22">
            <v>0.90891743119266055</v>
          </cell>
          <cell r="H22">
            <v>15491</v>
          </cell>
          <cell r="I22">
            <v>0.77366029066573438</v>
          </cell>
          <cell r="J22">
            <v>1.2508882428940569</v>
          </cell>
          <cell r="K22">
            <v>15491</v>
          </cell>
          <cell r="L22">
            <v>1.2508882428940569</v>
          </cell>
        </row>
        <row r="23">
          <cell r="A23">
            <v>14</v>
          </cell>
          <cell r="B23">
            <v>5</v>
          </cell>
          <cell r="C23">
            <v>15319</v>
          </cell>
          <cell r="D23">
            <v>28944</v>
          </cell>
          <cell r="E23">
            <v>18790</v>
          </cell>
          <cell r="F23">
            <v>31174</v>
          </cell>
          <cell r="G23">
            <v>1.0770453289110005</v>
          </cell>
          <cell r="H23">
            <v>16278</v>
          </cell>
          <cell r="I23">
            <v>1.0508036924665936</v>
          </cell>
          <cell r="J23">
            <v>0.86631186801490156</v>
          </cell>
          <cell r="K23">
            <v>31769</v>
          </cell>
          <cell r="L23">
            <v>1.0190864181689869</v>
          </cell>
        </row>
        <row r="24">
          <cell r="A24">
            <v>15</v>
          </cell>
          <cell r="B24">
            <v>6</v>
          </cell>
          <cell r="C24">
            <v>14933</v>
          </cell>
          <cell r="D24">
            <v>43877</v>
          </cell>
          <cell r="E24">
            <v>17361</v>
          </cell>
          <cell r="F24">
            <v>48535</v>
          </cell>
          <cell r="G24">
            <v>1.1061604029445951</v>
          </cell>
          <cell r="H24">
            <v>18922</v>
          </cell>
          <cell r="I24">
            <v>1.1624278166850965</v>
          </cell>
          <cell r="J24">
            <v>1.0899141754507229</v>
          </cell>
          <cell r="K24">
            <v>50691</v>
          </cell>
          <cell r="L24">
            <v>1.0444215514577109</v>
          </cell>
        </row>
        <row r="25">
          <cell r="A25">
            <v>16</v>
          </cell>
          <cell r="B25">
            <v>7</v>
          </cell>
          <cell r="C25">
            <v>13255</v>
          </cell>
          <cell r="D25">
            <v>57132</v>
          </cell>
          <cell r="E25">
            <v>15221</v>
          </cell>
          <cell r="F25">
            <v>63756</v>
          </cell>
          <cell r="G25">
            <v>1.1159420289855073</v>
          </cell>
          <cell r="H25">
            <v>17243</v>
          </cell>
          <cell r="I25">
            <v>0.91126730789557131</v>
          </cell>
          <cell r="J25">
            <v>1.132842782997175</v>
          </cell>
          <cell r="K25">
            <v>67934</v>
          </cell>
          <cell r="L25">
            <v>1.0655310872702177</v>
          </cell>
        </row>
        <row r="26">
          <cell r="A26">
            <v>17</v>
          </cell>
          <cell r="B26">
            <v>8</v>
          </cell>
          <cell r="C26">
            <v>13230</v>
          </cell>
          <cell r="D26">
            <v>70362</v>
          </cell>
          <cell r="E26">
            <v>13316</v>
          </cell>
          <cell r="F26">
            <v>77072</v>
          </cell>
          <cell r="G26">
            <v>1.0953639748728006</v>
          </cell>
          <cell r="H26">
            <v>17390</v>
          </cell>
          <cell r="I26">
            <v>1.0085251986313286</v>
          </cell>
          <cell r="J26">
            <v>1.3059477320516673</v>
          </cell>
          <cell r="K26">
            <v>85324</v>
          </cell>
          <cell r="L26">
            <v>1.1070687149678222</v>
          </cell>
        </row>
        <row r="27">
          <cell r="A27">
            <v>18</v>
          </cell>
          <cell r="B27">
            <v>9</v>
          </cell>
          <cell r="C27">
            <v>13871</v>
          </cell>
          <cell r="D27">
            <v>84233</v>
          </cell>
          <cell r="E27">
            <v>14298</v>
          </cell>
          <cell r="F27">
            <v>91370</v>
          </cell>
          <cell r="G27">
            <v>1.0847292628779694</v>
          </cell>
          <cell r="H27">
            <v>15567</v>
          </cell>
          <cell r="I27">
            <v>0.8951696377228292</v>
          </cell>
          <cell r="J27">
            <v>1.0887536718422157</v>
          </cell>
          <cell r="K27">
            <v>100891</v>
          </cell>
          <cell r="L27">
            <v>1.1042026923497865</v>
          </cell>
        </row>
        <row r="28">
          <cell r="A28">
            <v>19</v>
          </cell>
          <cell r="B28">
            <v>10</v>
          </cell>
          <cell r="C28">
            <v>14947</v>
          </cell>
          <cell r="D28">
            <v>99180</v>
          </cell>
          <cell r="E28">
            <v>17033</v>
          </cell>
          <cell r="F28">
            <v>108403</v>
          </cell>
          <cell r="G28">
            <v>1.0929925388183102</v>
          </cell>
          <cell r="H28">
            <v>18100</v>
          </cell>
          <cell r="I28">
            <v>1.1627160017986766</v>
          </cell>
          <cell r="J28">
            <v>1.0626431045617331</v>
          </cell>
          <cell r="K28">
            <v>118991</v>
          </cell>
          <cell r="L28">
            <v>1.097672573637261</v>
          </cell>
        </row>
        <row r="29">
          <cell r="A29">
            <v>20</v>
          </cell>
          <cell r="B29">
            <v>11</v>
          </cell>
          <cell r="C29">
            <v>15899</v>
          </cell>
          <cell r="D29">
            <v>115079</v>
          </cell>
          <cell r="E29">
            <v>21537</v>
          </cell>
          <cell r="F29">
            <v>129940</v>
          </cell>
          <cell r="G29">
            <v>1.1291373751944316</v>
          </cell>
          <cell r="H29">
            <v>18662</v>
          </cell>
          <cell r="I29">
            <v>1.0310497237569061</v>
          </cell>
          <cell r="J29">
            <v>0.8665087988113479</v>
          </cell>
          <cell r="K29">
            <v>137653</v>
          </cell>
          <cell r="L29">
            <v>1.0593581653070647</v>
          </cell>
        </row>
        <row r="30">
          <cell r="A30">
            <v>21</v>
          </cell>
          <cell r="B30">
            <v>12</v>
          </cell>
          <cell r="C30">
            <v>10308</v>
          </cell>
          <cell r="D30">
            <v>125387</v>
          </cell>
          <cell r="E30">
            <v>11035</v>
          </cell>
          <cell r="F30">
            <v>140975</v>
          </cell>
          <cell r="G30">
            <v>1.1243191080415036</v>
          </cell>
          <cell r="H30">
            <v>12195</v>
          </cell>
          <cell r="I30">
            <v>0.65346693816311219</v>
          </cell>
          <cell r="J30">
            <v>1.1051200724966017</v>
          </cell>
          <cell r="K30">
            <v>149848</v>
          </cell>
          <cell r="L30">
            <v>1.0629402376307855</v>
          </cell>
        </row>
        <row r="31">
          <cell r="A31">
            <v>22</v>
          </cell>
          <cell r="B31">
            <v>1</v>
          </cell>
          <cell r="C31">
            <v>13542</v>
          </cell>
          <cell r="D31">
            <v>138929</v>
          </cell>
          <cell r="E31">
            <v>16383</v>
          </cell>
          <cell r="F31">
            <v>157358</v>
          </cell>
          <cell r="G31">
            <v>1.1326504905383326</v>
          </cell>
          <cell r="H31">
            <v>18992</v>
          </cell>
          <cell r="I31">
            <v>1.557359573595736</v>
          </cell>
          <cell r="J31">
            <v>1.1592504425318928</v>
          </cell>
          <cell r="K31">
            <v>168840</v>
          </cell>
          <cell r="L31">
            <v>1.0729673737591987</v>
          </cell>
        </row>
        <row r="32">
          <cell r="A32">
            <v>23</v>
          </cell>
          <cell r="B32">
            <v>2</v>
          </cell>
          <cell r="C32">
            <v>15210</v>
          </cell>
          <cell r="D32">
            <v>154139</v>
          </cell>
          <cell r="E32">
            <v>15977</v>
          </cell>
          <cell r="F32">
            <v>173335</v>
          </cell>
          <cell r="G32">
            <v>1.1245369439272346</v>
          </cell>
          <cell r="H32">
            <v>16655</v>
          </cell>
          <cell r="I32">
            <v>0.87694818871103619</v>
          </cell>
          <cell r="J32">
            <v>1.0424360017525192</v>
          </cell>
          <cell r="K32">
            <v>185495</v>
          </cell>
          <cell r="L32">
            <v>1.0701531716041193</v>
          </cell>
        </row>
        <row r="33">
          <cell r="A33">
            <v>24</v>
          </cell>
          <cell r="B33">
            <v>3</v>
          </cell>
          <cell r="C33">
            <v>17466</v>
          </cell>
          <cell r="D33">
            <v>171605</v>
          </cell>
          <cell r="E33">
            <v>20023</v>
          </cell>
          <cell r="F33">
            <v>193358</v>
          </cell>
          <cell r="G33">
            <v>1.126762040733079</v>
          </cell>
          <cell r="H33">
            <v>12269</v>
          </cell>
          <cell r="I33">
            <v>0.73665565896127294</v>
          </cell>
          <cell r="J33">
            <v>0.61274534285571591</v>
          </cell>
          <cell r="K33">
            <v>197764</v>
          </cell>
          <cell r="L33">
            <v>1.022786747897682</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U106"/>
  <sheetViews>
    <sheetView showGridLines="0" tabSelected="1" view="pageBreakPreview" zoomScale="130" zoomScaleNormal="100" zoomScaleSheetLayoutView="130" workbookViewId="0">
      <pane xSplit="3" ySplit="2" topLeftCell="D3" activePane="bottomRight" state="frozen"/>
      <selection pane="topRight" activeCell="D1" sqref="D1"/>
      <selection pane="bottomLeft" activeCell="A3" sqref="A3"/>
      <selection pane="bottomRight" activeCell="A2" sqref="A2:U2"/>
    </sheetView>
  </sheetViews>
  <sheetFormatPr defaultRowHeight="13.5"/>
  <cols>
    <col min="1" max="2" width="4.625" style="1" customWidth="1"/>
    <col min="3" max="3" width="16.625" style="1" customWidth="1"/>
    <col min="4" max="4" width="10.125" style="1" customWidth="1"/>
    <col min="5" max="6" width="9.125" style="1" customWidth="1"/>
    <col min="7" max="7" width="10.125" style="1" customWidth="1"/>
    <col min="8" max="9" width="9.125" style="1" customWidth="1"/>
    <col min="10" max="10" width="10.125" style="1" customWidth="1"/>
    <col min="11" max="12" width="9.125" style="1" customWidth="1"/>
    <col min="13" max="13" width="10.125" style="1" customWidth="1"/>
    <col min="14" max="15" width="9.125" style="1" customWidth="1"/>
    <col min="16" max="16" width="10.125" style="1" customWidth="1"/>
    <col min="17" max="18" width="9.125" style="1" customWidth="1"/>
    <col min="19" max="19" width="10.125" style="1" customWidth="1"/>
    <col min="20" max="21" width="9.125" style="1" customWidth="1"/>
    <col min="22" max="16384" width="9" style="1"/>
  </cols>
  <sheetData>
    <row r="1" spans="1:21" ht="24.75" hidden="1" customHeight="1"/>
    <row r="2" spans="1:21" ht="28.5">
      <c r="A2" s="196" t="s">
        <v>37</v>
      </c>
      <c r="B2" s="196"/>
      <c r="C2" s="196"/>
      <c r="D2" s="196"/>
      <c r="E2" s="196"/>
      <c r="F2" s="196"/>
      <c r="G2" s="196"/>
      <c r="H2" s="196"/>
      <c r="I2" s="196"/>
      <c r="J2" s="196"/>
      <c r="K2" s="196"/>
      <c r="L2" s="196"/>
      <c r="M2" s="196"/>
      <c r="N2" s="196"/>
      <c r="O2" s="196"/>
      <c r="P2" s="196"/>
      <c r="Q2" s="196"/>
      <c r="R2" s="196"/>
      <c r="S2" s="196"/>
      <c r="T2" s="196"/>
      <c r="U2" s="196"/>
    </row>
    <row r="3" spans="1:21" ht="18.75" customHeight="1">
      <c r="A3" s="151"/>
      <c r="B3" s="151"/>
      <c r="C3" s="151"/>
      <c r="D3" s="151"/>
      <c r="E3" s="151"/>
      <c r="F3" s="151"/>
      <c r="G3" s="151"/>
      <c r="H3" s="151"/>
      <c r="I3" s="151"/>
      <c r="J3" s="151"/>
      <c r="K3" s="151"/>
      <c r="L3" s="151"/>
      <c r="M3" s="151"/>
      <c r="N3" s="151"/>
      <c r="O3" s="151"/>
      <c r="P3" s="151"/>
      <c r="Q3" s="151"/>
      <c r="R3" s="151"/>
      <c r="S3" s="151"/>
      <c r="T3" s="151"/>
      <c r="U3" s="151"/>
    </row>
    <row r="4" spans="1:21" ht="18.75" customHeight="1">
      <c r="A4" s="53" t="s">
        <v>36</v>
      </c>
      <c r="C4" s="150"/>
      <c r="D4" s="150"/>
      <c r="E4" s="150"/>
      <c r="F4" s="150"/>
      <c r="G4" s="149"/>
      <c r="L4" s="49"/>
      <c r="O4" s="49"/>
      <c r="R4" s="49"/>
      <c r="U4" s="49" t="s">
        <v>32</v>
      </c>
    </row>
    <row r="5" spans="1:21" ht="18.75" customHeight="1">
      <c r="A5" s="178" t="s">
        <v>31</v>
      </c>
      <c r="B5" s="179"/>
      <c r="C5" s="180"/>
      <c r="D5" s="197" t="s">
        <v>43</v>
      </c>
      <c r="E5" s="198"/>
      <c r="F5" s="199"/>
      <c r="G5" s="195" t="s">
        <v>44</v>
      </c>
      <c r="H5" s="164"/>
      <c r="I5" s="165"/>
      <c r="J5" s="195" t="s">
        <v>45</v>
      </c>
      <c r="K5" s="164"/>
      <c r="L5" s="165"/>
      <c r="M5" s="195" t="s">
        <v>46</v>
      </c>
      <c r="N5" s="164"/>
      <c r="O5" s="165"/>
      <c r="P5" s="195" t="s">
        <v>47</v>
      </c>
      <c r="Q5" s="164"/>
      <c r="R5" s="165"/>
      <c r="S5" s="195" t="s">
        <v>48</v>
      </c>
      <c r="T5" s="164"/>
      <c r="U5" s="165"/>
    </row>
    <row r="6" spans="1:21" ht="18.75" customHeight="1">
      <c r="A6" s="181"/>
      <c r="B6" s="182"/>
      <c r="C6" s="183"/>
      <c r="D6" s="48" t="s">
        <v>26</v>
      </c>
      <c r="E6" s="47" t="s">
        <v>25</v>
      </c>
      <c r="F6" s="46" t="s">
        <v>24</v>
      </c>
      <c r="G6" s="128" t="s">
        <v>26</v>
      </c>
      <c r="H6" s="47" t="s">
        <v>25</v>
      </c>
      <c r="I6" s="46" t="s">
        <v>24</v>
      </c>
      <c r="J6" s="128" t="s">
        <v>26</v>
      </c>
      <c r="K6" s="47" t="s">
        <v>25</v>
      </c>
      <c r="L6" s="46" t="s">
        <v>24</v>
      </c>
      <c r="M6" s="128" t="s">
        <v>26</v>
      </c>
      <c r="N6" s="47" t="s">
        <v>25</v>
      </c>
      <c r="O6" s="46" t="s">
        <v>24</v>
      </c>
      <c r="P6" s="128" t="s">
        <v>26</v>
      </c>
      <c r="Q6" s="47" t="s">
        <v>25</v>
      </c>
      <c r="R6" s="46" t="s">
        <v>24</v>
      </c>
      <c r="S6" s="128" t="s">
        <v>26</v>
      </c>
      <c r="T6" s="47" t="s">
        <v>25</v>
      </c>
      <c r="U6" s="46" t="s">
        <v>24</v>
      </c>
    </row>
    <row r="7" spans="1:21" ht="18.75" customHeight="1">
      <c r="A7" s="184" t="s">
        <v>23</v>
      </c>
      <c r="B7" s="185" t="s">
        <v>22</v>
      </c>
      <c r="C7" s="44" t="s">
        <v>21</v>
      </c>
      <c r="D7" s="148">
        <v>1887</v>
      </c>
      <c r="E7" s="147">
        <v>12.49</v>
      </c>
      <c r="F7" s="146" t="s">
        <v>7</v>
      </c>
      <c r="G7" s="123">
        <v>1872</v>
      </c>
      <c r="H7" s="25">
        <v>12.4</v>
      </c>
      <c r="I7" s="42">
        <v>0.54</v>
      </c>
      <c r="J7" s="123">
        <v>1843</v>
      </c>
      <c r="K7" s="25">
        <v>12.78</v>
      </c>
      <c r="L7" s="42">
        <v>0.53</v>
      </c>
      <c r="M7" s="123">
        <v>2708</v>
      </c>
      <c r="N7" s="25">
        <v>19.52</v>
      </c>
      <c r="O7" s="42">
        <v>0.7</v>
      </c>
      <c r="P7" s="123">
        <v>3822</v>
      </c>
      <c r="Q7" s="25">
        <v>28.4</v>
      </c>
      <c r="R7" s="42">
        <v>1.01</v>
      </c>
      <c r="S7" s="123">
        <v>3356</v>
      </c>
      <c r="T7" s="25">
        <v>24.83</v>
      </c>
      <c r="U7" s="42">
        <v>1.21</v>
      </c>
    </row>
    <row r="8" spans="1:21" ht="18.75" customHeight="1">
      <c r="A8" s="185"/>
      <c r="B8" s="185"/>
      <c r="C8" s="32" t="s">
        <v>20</v>
      </c>
      <c r="D8" s="37" t="s">
        <v>17</v>
      </c>
      <c r="E8" s="25" t="s">
        <v>17</v>
      </c>
      <c r="F8" s="145" t="s">
        <v>17</v>
      </c>
      <c r="G8" s="101" t="s">
        <v>17</v>
      </c>
      <c r="H8" s="25" t="s">
        <v>17</v>
      </c>
      <c r="I8" s="24" t="s">
        <v>17</v>
      </c>
      <c r="J8" s="101" t="s">
        <v>17</v>
      </c>
      <c r="K8" s="25" t="s">
        <v>17</v>
      </c>
      <c r="L8" s="24" t="s">
        <v>17</v>
      </c>
      <c r="M8" s="101" t="s">
        <v>17</v>
      </c>
      <c r="N8" s="25" t="s">
        <v>17</v>
      </c>
      <c r="O8" s="24" t="s">
        <v>17</v>
      </c>
      <c r="P8" s="101" t="s">
        <v>17</v>
      </c>
      <c r="Q8" s="25" t="s">
        <v>17</v>
      </c>
      <c r="R8" s="24" t="s">
        <v>17</v>
      </c>
      <c r="S8" s="101" t="s">
        <v>17</v>
      </c>
      <c r="T8" s="25" t="s">
        <v>17</v>
      </c>
      <c r="U8" s="24" t="s">
        <v>17</v>
      </c>
    </row>
    <row r="9" spans="1:21" ht="18.75" customHeight="1">
      <c r="A9" s="185"/>
      <c r="B9" s="185"/>
      <c r="C9" s="32" t="s">
        <v>19</v>
      </c>
      <c r="D9" s="41">
        <v>4816</v>
      </c>
      <c r="E9" s="40">
        <v>31.88</v>
      </c>
      <c r="F9" s="145" t="s">
        <v>7</v>
      </c>
      <c r="G9" s="120">
        <v>4953</v>
      </c>
      <c r="H9" s="40">
        <v>32.82</v>
      </c>
      <c r="I9" s="39">
        <v>0.35</v>
      </c>
      <c r="J9" s="120">
        <v>5524</v>
      </c>
      <c r="K9" s="40">
        <v>38.32</v>
      </c>
      <c r="L9" s="39">
        <v>0.41</v>
      </c>
      <c r="M9" s="120">
        <v>4342</v>
      </c>
      <c r="N9" s="40">
        <v>31.31</v>
      </c>
      <c r="O9" s="39">
        <v>0.66</v>
      </c>
      <c r="P9" s="120">
        <v>3357</v>
      </c>
      <c r="Q9" s="40">
        <v>24.95</v>
      </c>
      <c r="R9" s="39">
        <v>1.1200000000000001</v>
      </c>
      <c r="S9" s="120">
        <v>3289</v>
      </c>
      <c r="T9" s="40">
        <v>24.33</v>
      </c>
      <c r="U9" s="39">
        <v>1.59</v>
      </c>
    </row>
    <row r="10" spans="1:21" ht="18.75" customHeight="1">
      <c r="A10" s="185"/>
      <c r="B10" s="185"/>
      <c r="C10" s="32" t="s">
        <v>18</v>
      </c>
      <c r="D10" s="31" t="s">
        <v>17</v>
      </c>
      <c r="E10" s="142" t="s">
        <v>17</v>
      </c>
      <c r="F10" s="145" t="s">
        <v>17</v>
      </c>
      <c r="G10" s="112" t="s">
        <v>17</v>
      </c>
      <c r="H10" s="142" t="s">
        <v>17</v>
      </c>
      <c r="I10" s="24" t="s">
        <v>17</v>
      </c>
      <c r="J10" s="112" t="s">
        <v>17</v>
      </c>
      <c r="K10" s="142" t="s">
        <v>17</v>
      </c>
      <c r="L10" s="24" t="s">
        <v>17</v>
      </c>
      <c r="M10" s="112" t="s">
        <v>17</v>
      </c>
      <c r="N10" s="142" t="s">
        <v>17</v>
      </c>
      <c r="O10" s="24" t="s">
        <v>17</v>
      </c>
      <c r="P10" s="112" t="s">
        <v>17</v>
      </c>
      <c r="Q10" s="142" t="s">
        <v>17</v>
      </c>
      <c r="R10" s="24" t="s">
        <v>17</v>
      </c>
      <c r="S10" s="112">
        <v>500</v>
      </c>
      <c r="T10" s="30">
        <v>3.7</v>
      </c>
      <c r="U10" s="24">
        <v>1.27</v>
      </c>
    </row>
    <row r="11" spans="1:21" ht="18.75" customHeight="1">
      <c r="A11" s="185"/>
      <c r="B11" s="186"/>
      <c r="C11" s="22" t="s">
        <v>13</v>
      </c>
      <c r="D11" s="21">
        <v>6703</v>
      </c>
      <c r="E11" s="35">
        <v>44.37</v>
      </c>
      <c r="F11" s="144" t="s">
        <v>7</v>
      </c>
      <c r="G11" s="103">
        <v>6825</v>
      </c>
      <c r="H11" s="35">
        <v>45.22</v>
      </c>
      <c r="I11" s="34">
        <v>0.4</v>
      </c>
      <c r="J11" s="103">
        <v>7367</v>
      </c>
      <c r="K11" s="35">
        <v>51.1</v>
      </c>
      <c r="L11" s="34">
        <v>0.44</v>
      </c>
      <c r="M11" s="103">
        <f>SUM(M7:M10)</f>
        <v>7050</v>
      </c>
      <c r="N11" s="35">
        <v>50.83</v>
      </c>
      <c r="O11" s="34">
        <v>0.67</v>
      </c>
      <c r="P11" s="103">
        <f>SUM(P7:P10)</f>
        <v>7179</v>
      </c>
      <c r="Q11" s="35">
        <v>53.34</v>
      </c>
      <c r="R11" s="34">
        <v>1.07</v>
      </c>
      <c r="S11" s="103">
        <f>SUM(S7:S10)</f>
        <v>7145</v>
      </c>
      <c r="T11" s="35">
        <v>52.87</v>
      </c>
      <c r="U11" s="34">
        <v>1.38</v>
      </c>
    </row>
    <row r="12" spans="1:21" ht="18.75" customHeight="1">
      <c r="A12" s="185"/>
      <c r="B12" s="200" t="s">
        <v>16</v>
      </c>
      <c r="C12" s="32" t="s">
        <v>15</v>
      </c>
      <c r="D12" s="31" t="s">
        <v>17</v>
      </c>
      <c r="E12" s="142" t="s">
        <v>17</v>
      </c>
      <c r="F12" s="143" t="s">
        <v>7</v>
      </c>
      <c r="G12" s="112" t="s">
        <v>17</v>
      </c>
      <c r="H12" s="142" t="s">
        <v>17</v>
      </c>
      <c r="I12" s="29" t="s">
        <v>7</v>
      </c>
      <c r="J12" s="112" t="s">
        <v>17</v>
      </c>
      <c r="K12" s="142" t="s">
        <v>17</v>
      </c>
      <c r="L12" s="29" t="s">
        <v>7</v>
      </c>
      <c r="M12" s="112">
        <v>200</v>
      </c>
      <c r="N12" s="30">
        <v>1.44</v>
      </c>
      <c r="O12" s="29">
        <v>0.02</v>
      </c>
      <c r="P12" s="112" t="s">
        <v>7</v>
      </c>
      <c r="Q12" s="30" t="s">
        <v>7</v>
      </c>
      <c r="R12" s="29" t="s">
        <v>7</v>
      </c>
      <c r="S12" s="112">
        <v>760</v>
      </c>
      <c r="T12" s="30">
        <v>5.62</v>
      </c>
      <c r="U12" s="29">
        <v>0.3</v>
      </c>
    </row>
    <row r="13" spans="1:21" ht="18.75" customHeight="1">
      <c r="A13" s="185"/>
      <c r="B13" s="201"/>
      <c r="C13" s="27" t="s">
        <v>14</v>
      </c>
      <c r="D13" s="26">
        <v>148</v>
      </c>
      <c r="E13" s="25">
        <f>D13/D19*100</f>
        <v>0.97967829483021107</v>
      </c>
      <c r="F13" s="141" t="s">
        <v>7</v>
      </c>
      <c r="G13" s="107">
        <v>171</v>
      </c>
      <c r="H13" s="25">
        <v>1.1299999999999999</v>
      </c>
      <c r="I13" s="140">
        <v>0</v>
      </c>
      <c r="J13" s="107">
        <v>96</v>
      </c>
      <c r="K13" s="25">
        <v>0.66</v>
      </c>
      <c r="L13" s="140">
        <v>0</v>
      </c>
      <c r="M13" s="107">
        <v>117</v>
      </c>
      <c r="N13" s="25">
        <v>0.84</v>
      </c>
      <c r="O13" s="140">
        <v>0</v>
      </c>
      <c r="P13" s="107">
        <v>36</v>
      </c>
      <c r="Q13" s="25">
        <v>0.27</v>
      </c>
      <c r="R13" s="140" t="s">
        <v>7</v>
      </c>
      <c r="S13" s="107">
        <v>7</v>
      </c>
      <c r="T13" s="25">
        <v>0.05</v>
      </c>
      <c r="U13" s="140" t="s">
        <v>7</v>
      </c>
    </row>
    <row r="14" spans="1:21" ht="18.75" customHeight="1">
      <c r="A14" s="185"/>
      <c r="B14" s="202"/>
      <c r="C14" s="22" t="s">
        <v>13</v>
      </c>
      <c r="D14" s="21">
        <v>148</v>
      </c>
      <c r="E14" s="20">
        <v>0.98</v>
      </c>
      <c r="F14" s="139" t="s">
        <v>7</v>
      </c>
      <c r="G14" s="103">
        <v>171</v>
      </c>
      <c r="H14" s="20">
        <v>1.1299999999999999</v>
      </c>
      <c r="I14" s="19">
        <v>0</v>
      </c>
      <c r="J14" s="103">
        <v>96</v>
      </c>
      <c r="K14" s="20">
        <v>0.66</v>
      </c>
      <c r="L14" s="19">
        <v>0</v>
      </c>
      <c r="M14" s="103">
        <f>SUM(M12:M13)</f>
        <v>317</v>
      </c>
      <c r="N14" s="20">
        <v>2.29</v>
      </c>
      <c r="O14" s="19">
        <v>0</v>
      </c>
      <c r="P14" s="103">
        <f>SUM(P12:P13)</f>
        <v>36</v>
      </c>
      <c r="Q14" s="20">
        <f>SUM(Q12:Q13)</f>
        <v>0.27</v>
      </c>
      <c r="R14" s="19" t="s">
        <v>7</v>
      </c>
      <c r="S14" s="103">
        <f>SUM(S12:S13)</f>
        <v>767</v>
      </c>
      <c r="T14" s="20">
        <v>5.68</v>
      </c>
      <c r="U14" s="19">
        <v>0.17</v>
      </c>
    </row>
    <row r="15" spans="1:21" ht="18.75" customHeight="1">
      <c r="A15" s="186"/>
      <c r="B15" s="190" t="s">
        <v>12</v>
      </c>
      <c r="C15" s="191"/>
      <c r="D15" s="17">
        <v>3596</v>
      </c>
      <c r="E15" s="16">
        <v>23.8</v>
      </c>
      <c r="F15" s="138" t="s">
        <v>7</v>
      </c>
      <c r="G15" s="90">
        <v>3324</v>
      </c>
      <c r="H15" s="16">
        <v>22.03</v>
      </c>
      <c r="I15" s="15">
        <v>1.74</v>
      </c>
      <c r="J15" s="90">
        <v>2580</v>
      </c>
      <c r="K15" s="16">
        <v>17.899999999999999</v>
      </c>
      <c r="L15" s="15">
        <v>1.65</v>
      </c>
      <c r="M15" s="90">
        <v>1963</v>
      </c>
      <c r="N15" s="16">
        <v>14.15</v>
      </c>
      <c r="O15" s="15">
        <v>1.55</v>
      </c>
      <c r="P15" s="90">
        <v>1553</v>
      </c>
      <c r="Q15" s="16">
        <v>11.54</v>
      </c>
      <c r="R15" s="15">
        <v>1.55</v>
      </c>
      <c r="S15" s="90">
        <v>897</v>
      </c>
      <c r="T15" s="16">
        <v>6.64</v>
      </c>
      <c r="U15" s="15">
        <v>1.21</v>
      </c>
    </row>
    <row r="16" spans="1:21" ht="18.75" customHeight="1">
      <c r="A16" s="184" t="s">
        <v>11</v>
      </c>
      <c r="B16" s="169" t="s">
        <v>10</v>
      </c>
      <c r="C16" s="170"/>
      <c r="D16" s="17">
        <v>3670</v>
      </c>
      <c r="E16" s="16">
        <v>24.29</v>
      </c>
      <c r="F16" s="138" t="s">
        <v>7</v>
      </c>
      <c r="G16" s="90">
        <v>3772</v>
      </c>
      <c r="H16" s="16">
        <v>25</v>
      </c>
      <c r="I16" s="15">
        <v>2.71</v>
      </c>
      <c r="J16" s="90">
        <v>3872</v>
      </c>
      <c r="K16" s="16">
        <v>26.86</v>
      </c>
      <c r="L16" s="15">
        <v>2.64</v>
      </c>
      <c r="M16" s="90">
        <v>4071</v>
      </c>
      <c r="N16" s="16">
        <v>29.35</v>
      </c>
      <c r="O16" s="15">
        <v>5.13</v>
      </c>
      <c r="P16" s="90">
        <v>4165</v>
      </c>
      <c r="Q16" s="16">
        <v>30.95</v>
      </c>
      <c r="R16" s="15">
        <v>2.31</v>
      </c>
      <c r="S16" s="90">
        <v>4175</v>
      </c>
      <c r="T16" s="16">
        <v>30.9</v>
      </c>
      <c r="U16" s="15">
        <v>0.25</v>
      </c>
    </row>
    <row r="17" spans="1:21" ht="18.75" customHeight="1">
      <c r="A17" s="185"/>
      <c r="B17" s="171" t="s">
        <v>9</v>
      </c>
      <c r="C17" s="172"/>
      <c r="D17" s="137">
        <v>990</v>
      </c>
      <c r="E17" s="20">
        <v>6.55</v>
      </c>
      <c r="F17" s="136" t="s">
        <v>7</v>
      </c>
      <c r="G17" s="97">
        <v>999</v>
      </c>
      <c r="H17" s="20">
        <v>6.62</v>
      </c>
      <c r="I17" s="95">
        <v>0.73</v>
      </c>
      <c r="J17" s="97">
        <v>503</v>
      </c>
      <c r="K17" s="20">
        <v>3.48</v>
      </c>
      <c r="L17" s="95">
        <v>0.66</v>
      </c>
      <c r="M17" s="97">
        <v>468</v>
      </c>
      <c r="N17" s="20">
        <v>3.37</v>
      </c>
      <c r="O17" s="95">
        <v>1.32</v>
      </c>
      <c r="P17" s="97">
        <v>525</v>
      </c>
      <c r="Q17" s="20">
        <v>3.9</v>
      </c>
      <c r="R17" s="95">
        <v>1.29</v>
      </c>
      <c r="S17" s="97">
        <v>530</v>
      </c>
      <c r="T17" s="20">
        <v>3.92</v>
      </c>
      <c r="U17" s="95">
        <v>1.01</v>
      </c>
    </row>
    <row r="18" spans="1:21" ht="18.75" customHeight="1">
      <c r="A18" s="186"/>
      <c r="B18" s="173" t="s">
        <v>8</v>
      </c>
      <c r="C18" s="174"/>
      <c r="D18" s="135">
        <v>6703</v>
      </c>
      <c r="E18" s="92">
        <v>100</v>
      </c>
      <c r="F18" s="134" t="s">
        <v>7</v>
      </c>
      <c r="G18" s="93">
        <v>6626</v>
      </c>
      <c r="H18" s="92">
        <v>97.08</v>
      </c>
      <c r="I18" s="132">
        <v>0.03</v>
      </c>
      <c r="J18" s="93">
        <v>6472</v>
      </c>
      <c r="K18" s="92">
        <v>87.86</v>
      </c>
      <c r="L18" s="132">
        <v>0.03</v>
      </c>
      <c r="M18" s="93">
        <v>5461</v>
      </c>
      <c r="N18" s="133">
        <v>77.459999999999994</v>
      </c>
      <c r="O18" s="132">
        <v>0.02</v>
      </c>
      <c r="P18" s="93">
        <v>2509</v>
      </c>
      <c r="Q18" s="92">
        <v>34.950000000000003</v>
      </c>
      <c r="R18" s="132">
        <v>0.03</v>
      </c>
      <c r="S18" s="93">
        <v>4589</v>
      </c>
      <c r="T18" s="92">
        <v>33.96</v>
      </c>
      <c r="U18" s="132">
        <v>0.05</v>
      </c>
    </row>
    <row r="19" spans="1:21" ht="18.75" customHeight="1">
      <c r="A19" s="175" t="s">
        <v>6</v>
      </c>
      <c r="B19" s="176"/>
      <c r="C19" s="177"/>
      <c r="D19" s="10">
        <v>15107</v>
      </c>
      <c r="E19" s="9">
        <v>100</v>
      </c>
      <c r="F19" s="131" t="s">
        <v>7</v>
      </c>
      <c r="G19" s="83">
        <v>15092</v>
      </c>
      <c r="H19" s="9">
        <v>100</v>
      </c>
      <c r="I19" s="11">
        <v>1.98</v>
      </c>
      <c r="J19" s="83">
        <v>14417</v>
      </c>
      <c r="K19" s="9">
        <v>100</v>
      </c>
      <c r="L19" s="11">
        <v>1.27</v>
      </c>
      <c r="M19" s="83">
        <f>SUM(M11,M14,M15,M16,M17)</f>
        <v>13869</v>
      </c>
      <c r="N19" s="9">
        <v>100</v>
      </c>
      <c r="O19" s="11">
        <v>2.0699999999999998</v>
      </c>
      <c r="P19" s="83">
        <v>13457</v>
      </c>
      <c r="Q19" s="9">
        <v>100</v>
      </c>
      <c r="R19" s="11">
        <v>1.51</v>
      </c>
      <c r="S19" s="83">
        <v>13514</v>
      </c>
      <c r="T19" s="9">
        <v>100</v>
      </c>
      <c r="U19" s="11">
        <v>0.97</v>
      </c>
    </row>
    <row r="20" spans="1:21" ht="18.75" customHeight="1">
      <c r="A20" s="52"/>
      <c r="B20" s="52"/>
      <c r="C20" s="52"/>
      <c r="D20" s="51"/>
      <c r="E20" s="50"/>
      <c r="F20" s="50"/>
      <c r="G20" s="51"/>
      <c r="H20" s="50"/>
      <c r="I20" s="54"/>
      <c r="J20" s="51"/>
      <c r="K20" s="50"/>
      <c r="L20" s="54"/>
      <c r="M20" s="51"/>
      <c r="N20" s="50"/>
      <c r="O20" s="54"/>
      <c r="P20" s="51"/>
      <c r="Q20" s="50"/>
      <c r="R20" s="54"/>
      <c r="S20" s="51"/>
      <c r="T20" s="50"/>
      <c r="U20" s="54"/>
    </row>
    <row r="21" spans="1:21" ht="18.75" customHeight="1">
      <c r="A21" s="52"/>
      <c r="B21" s="52"/>
      <c r="C21" s="52"/>
      <c r="D21" s="51"/>
      <c r="E21" s="50"/>
      <c r="F21" s="50"/>
      <c r="G21" s="51"/>
      <c r="H21" s="50"/>
      <c r="I21" s="54"/>
      <c r="J21" s="51"/>
      <c r="K21" s="50"/>
      <c r="L21" s="54"/>
      <c r="M21" s="51"/>
      <c r="N21" s="50"/>
      <c r="O21" s="54"/>
      <c r="P21" s="51"/>
      <c r="Q21" s="50"/>
      <c r="R21" s="54"/>
      <c r="S21" s="51"/>
      <c r="T21" s="50"/>
      <c r="U21" s="54"/>
    </row>
    <row r="22" spans="1:21" ht="18.75" customHeight="1">
      <c r="A22" s="52"/>
      <c r="B22" s="52"/>
      <c r="C22" s="52"/>
      <c r="D22" s="51"/>
      <c r="E22" s="50"/>
      <c r="F22" s="50"/>
      <c r="G22" s="51"/>
      <c r="H22" s="50"/>
      <c r="I22" s="54"/>
      <c r="J22" s="51"/>
      <c r="K22" s="50"/>
      <c r="L22" s="54"/>
      <c r="M22" s="51"/>
      <c r="N22" s="50"/>
      <c r="O22" s="54"/>
      <c r="P22" s="51"/>
      <c r="Q22" s="50"/>
      <c r="R22" s="54"/>
      <c r="S22" s="51"/>
      <c r="T22" s="50"/>
      <c r="U22" s="54"/>
    </row>
    <row r="23" spans="1:21" ht="18.75" customHeight="1">
      <c r="A23" s="53" t="s">
        <v>35</v>
      </c>
      <c r="B23" s="52"/>
      <c r="C23" s="52"/>
      <c r="D23" s="51"/>
      <c r="E23" s="50"/>
      <c r="F23" s="50"/>
      <c r="G23" s="51"/>
      <c r="H23" s="50"/>
      <c r="I23" s="54"/>
      <c r="J23" s="51"/>
      <c r="K23" s="50"/>
      <c r="L23" s="54"/>
      <c r="M23" s="51"/>
      <c r="N23" s="50"/>
      <c r="O23" s="49"/>
      <c r="P23" s="51"/>
      <c r="Q23" s="50"/>
      <c r="R23" s="49" t="s">
        <v>32</v>
      </c>
      <c r="S23" s="51"/>
      <c r="T23" s="50"/>
      <c r="U23" s="49"/>
    </row>
    <row r="24" spans="1:21" ht="18.75" customHeight="1">
      <c r="A24" s="178" t="s">
        <v>31</v>
      </c>
      <c r="B24" s="179"/>
      <c r="C24" s="180"/>
      <c r="D24" s="195" t="s">
        <v>49</v>
      </c>
      <c r="E24" s="164"/>
      <c r="F24" s="165"/>
      <c r="G24" s="195" t="s">
        <v>50</v>
      </c>
      <c r="H24" s="164"/>
      <c r="I24" s="165"/>
      <c r="J24" s="195" t="s">
        <v>51</v>
      </c>
      <c r="K24" s="164"/>
      <c r="L24" s="165"/>
      <c r="M24" s="195" t="s">
        <v>52</v>
      </c>
      <c r="N24" s="164"/>
      <c r="O24" s="203"/>
      <c r="P24" s="163" t="s">
        <v>53</v>
      </c>
      <c r="Q24" s="164"/>
      <c r="R24" s="165"/>
      <c r="S24" s="130"/>
      <c r="T24" s="129"/>
      <c r="U24" s="129"/>
    </row>
    <row r="25" spans="1:21" ht="18.75" customHeight="1">
      <c r="A25" s="181"/>
      <c r="B25" s="182"/>
      <c r="C25" s="183"/>
      <c r="D25" s="128" t="s">
        <v>26</v>
      </c>
      <c r="E25" s="47" t="s">
        <v>25</v>
      </c>
      <c r="F25" s="46" t="s">
        <v>24</v>
      </c>
      <c r="G25" s="128" t="s">
        <v>26</v>
      </c>
      <c r="H25" s="47" t="s">
        <v>25</v>
      </c>
      <c r="I25" s="46" t="s">
        <v>24</v>
      </c>
      <c r="J25" s="128" t="s">
        <v>26</v>
      </c>
      <c r="K25" s="47" t="s">
        <v>25</v>
      </c>
      <c r="L25" s="46" t="s">
        <v>24</v>
      </c>
      <c r="M25" s="128" t="s">
        <v>26</v>
      </c>
      <c r="N25" s="47" t="s">
        <v>25</v>
      </c>
      <c r="O25" s="127" t="s">
        <v>24</v>
      </c>
      <c r="P25" s="48" t="s">
        <v>26</v>
      </c>
      <c r="Q25" s="47" t="s">
        <v>25</v>
      </c>
      <c r="R25" s="46" t="s">
        <v>24</v>
      </c>
      <c r="S25" s="126"/>
      <c r="T25" s="125"/>
      <c r="U25" s="125"/>
    </row>
    <row r="26" spans="1:21" ht="18.75" customHeight="1">
      <c r="A26" s="184" t="s">
        <v>23</v>
      </c>
      <c r="B26" s="185" t="s">
        <v>22</v>
      </c>
      <c r="C26" s="44" t="s">
        <v>21</v>
      </c>
      <c r="D26" s="123">
        <v>2895</v>
      </c>
      <c r="E26" s="25">
        <v>22</v>
      </c>
      <c r="F26" s="124">
        <v>1.35</v>
      </c>
      <c r="G26" s="123">
        <v>2500</v>
      </c>
      <c r="H26" s="25">
        <v>18.690000000000001</v>
      </c>
      <c r="I26" s="42">
        <v>1.44</v>
      </c>
      <c r="J26" s="123">
        <v>2714</v>
      </c>
      <c r="K26" s="25">
        <v>20.16</v>
      </c>
      <c r="L26" s="42">
        <v>1.36</v>
      </c>
      <c r="M26" s="123">
        <v>2307</v>
      </c>
      <c r="N26" s="25">
        <v>16.93</v>
      </c>
      <c r="O26" s="122">
        <v>1.22</v>
      </c>
      <c r="P26" s="43">
        <v>2101.270771</v>
      </c>
      <c r="Q26" s="25">
        <v>15.44205619113756</v>
      </c>
      <c r="R26" s="42">
        <v>1.2647986348042977</v>
      </c>
      <c r="S26" s="118"/>
      <c r="T26" s="87"/>
      <c r="U26" s="117"/>
    </row>
    <row r="27" spans="1:21" ht="18.75" customHeight="1">
      <c r="A27" s="185"/>
      <c r="B27" s="185"/>
      <c r="C27" s="32" t="s">
        <v>20</v>
      </c>
      <c r="D27" s="101" t="s">
        <v>17</v>
      </c>
      <c r="E27" s="25" t="s">
        <v>17</v>
      </c>
      <c r="F27" s="108" t="s">
        <v>17</v>
      </c>
      <c r="G27" s="101" t="s">
        <v>17</v>
      </c>
      <c r="H27" s="25" t="s">
        <v>17</v>
      </c>
      <c r="I27" s="24" t="s">
        <v>17</v>
      </c>
      <c r="J27" s="101" t="s">
        <v>17</v>
      </c>
      <c r="K27" s="25" t="s">
        <v>17</v>
      </c>
      <c r="L27" s="24" t="s">
        <v>17</v>
      </c>
      <c r="M27" s="101" t="s">
        <v>17</v>
      </c>
      <c r="N27" s="25" t="s">
        <v>17</v>
      </c>
      <c r="O27" s="106" t="s">
        <v>17</v>
      </c>
      <c r="P27" s="37" t="s">
        <v>17</v>
      </c>
      <c r="Q27" s="25" t="s">
        <v>17</v>
      </c>
      <c r="R27" s="24" t="s">
        <v>17</v>
      </c>
      <c r="S27" s="110"/>
      <c r="T27" s="87"/>
      <c r="U27" s="87"/>
    </row>
    <row r="28" spans="1:21" ht="18.75" customHeight="1">
      <c r="A28" s="185"/>
      <c r="B28" s="185"/>
      <c r="C28" s="32" t="s">
        <v>19</v>
      </c>
      <c r="D28" s="120">
        <v>3785</v>
      </c>
      <c r="E28" s="40">
        <v>28.76</v>
      </c>
      <c r="F28" s="121">
        <v>1.59</v>
      </c>
      <c r="G28" s="120">
        <v>3985</v>
      </c>
      <c r="H28" s="40">
        <v>29.79</v>
      </c>
      <c r="I28" s="39">
        <v>1.56</v>
      </c>
      <c r="J28" s="120">
        <v>4385</v>
      </c>
      <c r="K28" s="40">
        <v>32.57</v>
      </c>
      <c r="L28" s="39">
        <v>1.54</v>
      </c>
      <c r="M28" s="120">
        <v>4884</v>
      </c>
      <c r="N28" s="40">
        <v>35.83</v>
      </c>
      <c r="O28" s="119">
        <v>1.52</v>
      </c>
      <c r="P28" s="41">
        <v>5385.7235389999996</v>
      </c>
      <c r="Q28" s="40">
        <v>39.579214000864361</v>
      </c>
      <c r="R28" s="39">
        <v>1.452336144682123</v>
      </c>
      <c r="S28" s="118"/>
      <c r="T28" s="87"/>
      <c r="U28" s="117"/>
    </row>
    <row r="29" spans="1:21" ht="18.75" customHeight="1">
      <c r="A29" s="185"/>
      <c r="B29" s="185"/>
      <c r="C29" s="32" t="s">
        <v>18</v>
      </c>
      <c r="D29" s="112">
        <v>500</v>
      </c>
      <c r="E29" s="30">
        <v>3.8</v>
      </c>
      <c r="F29" s="108">
        <v>1.1499999999999999</v>
      </c>
      <c r="G29" s="112">
        <v>500</v>
      </c>
      <c r="H29" s="30">
        <v>3.74</v>
      </c>
      <c r="I29" s="24">
        <v>1.1499999999999999</v>
      </c>
      <c r="J29" s="112">
        <v>500</v>
      </c>
      <c r="K29" s="30">
        <v>3.71</v>
      </c>
      <c r="L29" s="24">
        <v>1.1599999999999999</v>
      </c>
      <c r="M29" s="112">
        <v>400</v>
      </c>
      <c r="N29" s="30">
        <v>2.93</v>
      </c>
      <c r="O29" s="106">
        <v>1.1100000000000001</v>
      </c>
      <c r="P29" s="31">
        <v>100</v>
      </c>
      <c r="Q29" s="30">
        <v>0.73489130502627453</v>
      </c>
      <c r="R29" s="24">
        <v>1.1065130834558914</v>
      </c>
      <c r="S29" s="110"/>
      <c r="T29" s="109"/>
      <c r="U29" s="87"/>
    </row>
    <row r="30" spans="1:21" ht="18.75" customHeight="1">
      <c r="A30" s="185"/>
      <c r="B30" s="186"/>
      <c r="C30" s="22" t="s">
        <v>13</v>
      </c>
      <c r="D30" s="103">
        <f>SUM(D26:D29)</f>
        <v>7180</v>
      </c>
      <c r="E30" s="35">
        <v>54.56</v>
      </c>
      <c r="F30" s="116">
        <v>1.45</v>
      </c>
      <c r="G30" s="103">
        <f>SUM(G26:G29)</f>
        <v>6985</v>
      </c>
      <c r="H30" s="35">
        <v>52.22</v>
      </c>
      <c r="I30" s="34">
        <v>1.48</v>
      </c>
      <c r="J30" s="103">
        <v>7599</v>
      </c>
      <c r="K30" s="35">
        <v>56.44</v>
      </c>
      <c r="L30" s="34">
        <v>1.45</v>
      </c>
      <c r="M30" s="103">
        <f>SUM(M26:M29)</f>
        <v>7591</v>
      </c>
      <c r="N30" s="35">
        <v>55.69</v>
      </c>
      <c r="O30" s="115">
        <v>1.39</v>
      </c>
      <c r="P30" s="21">
        <v>7586.99431</v>
      </c>
      <c r="Q30" s="35">
        <v>55.756161497028188</v>
      </c>
      <c r="R30" s="34">
        <v>1.382839425376027</v>
      </c>
      <c r="S30" s="88"/>
      <c r="T30" s="114"/>
      <c r="U30" s="114"/>
    </row>
    <row r="31" spans="1:21" ht="18.75" customHeight="1">
      <c r="A31" s="185"/>
      <c r="B31" s="200" t="s">
        <v>16</v>
      </c>
      <c r="C31" s="32" t="s">
        <v>15</v>
      </c>
      <c r="D31" s="112">
        <v>660</v>
      </c>
      <c r="E31" s="30">
        <v>5.01</v>
      </c>
      <c r="F31" s="113">
        <v>0.33</v>
      </c>
      <c r="G31" s="112">
        <v>1000</v>
      </c>
      <c r="H31" s="30">
        <v>7.48</v>
      </c>
      <c r="I31" s="29">
        <v>0.08</v>
      </c>
      <c r="J31" s="112">
        <v>1060</v>
      </c>
      <c r="K31" s="30">
        <v>7.87</v>
      </c>
      <c r="L31" s="29">
        <v>0.05</v>
      </c>
      <c r="M31" s="112">
        <v>1020</v>
      </c>
      <c r="N31" s="30">
        <v>7.48</v>
      </c>
      <c r="O31" s="111">
        <v>0.04</v>
      </c>
      <c r="P31" s="31">
        <v>650</v>
      </c>
      <c r="Q31" s="30">
        <v>4.7767934826707847</v>
      </c>
      <c r="R31" s="29">
        <v>3.0937215146105208E-2</v>
      </c>
      <c r="S31" s="110"/>
      <c r="T31" s="109"/>
      <c r="U31" s="86"/>
    </row>
    <row r="32" spans="1:21" ht="18.75" customHeight="1">
      <c r="A32" s="185"/>
      <c r="B32" s="201"/>
      <c r="C32" s="27" t="s">
        <v>14</v>
      </c>
      <c r="D32" s="107">
        <v>18</v>
      </c>
      <c r="E32" s="25">
        <v>0.14000000000000001</v>
      </c>
      <c r="F32" s="108" t="s">
        <v>17</v>
      </c>
      <c r="G32" s="107">
        <v>173</v>
      </c>
      <c r="H32" s="25">
        <v>1.29</v>
      </c>
      <c r="I32" s="24" t="s">
        <v>17</v>
      </c>
      <c r="J32" s="107">
        <v>41</v>
      </c>
      <c r="K32" s="25">
        <v>0.3</v>
      </c>
      <c r="L32" s="24" t="s">
        <v>17</v>
      </c>
      <c r="M32" s="107">
        <v>113</v>
      </c>
      <c r="N32" s="25">
        <v>0.83</v>
      </c>
      <c r="O32" s="106" t="s">
        <v>17</v>
      </c>
      <c r="P32" s="26">
        <v>734.123876</v>
      </c>
      <c r="Q32" s="25">
        <v>5.3950125328458691</v>
      </c>
      <c r="R32" s="24" t="s">
        <v>17</v>
      </c>
      <c r="S32" s="105"/>
      <c r="T32" s="87"/>
      <c r="U32" s="87"/>
    </row>
    <row r="33" spans="1:21" ht="18.75" customHeight="1">
      <c r="A33" s="185"/>
      <c r="B33" s="202"/>
      <c r="C33" s="22" t="s">
        <v>13</v>
      </c>
      <c r="D33" s="103">
        <f>SUM(D31:D32)</f>
        <v>678</v>
      </c>
      <c r="E33" s="20">
        <v>5.15</v>
      </c>
      <c r="F33" s="104">
        <v>0.26</v>
      </c>
      <c r="G33" s="103">
        <f>SUM(G31:G32)</f>
        <v>1173</v>
      </c>
      <c r="H33" s="20">
        <v>8.77</v>
      </c>
      <c r="I33" s="19">
        <v>0.06</v>
      </c>
      <c r="J33" s="103">
        <f>SUM(J31:J32)</f>
        <v>1101</v>
      </c>
      <c r="K33" s="20">
        <v>8.18</v>
      </c>
      <c r="L33" s="19">
        <v>0.05</v>
      </c>
      <c r="M33" s="103">
        <f>SUM(M31:M32)</f>
        <v>1133</v>
      </c>
      <c r="N33" s="20">
        <v>8.31</v>
      </c>
      <c r="O33" s="102">
        <v>0.04</v>
      </c>
      <c r="P33" s="21">
        <v>1384.1238760000001</v>
      </c>
      <c r="Q33" s="20">
        <v>10.171806015516655</v>
      </c>
      <c r="R33" s="19">
        <v>1.0812807472945616E-2</v>
      </c>
      <c r="S33" s="88"/>
      <c r="T33" s="87"/>
      <c r="U33" s="86"/>
    </row>
    <row r="34" spans="1:21" ht="18.75" customHeight="1">
      <c r="A34" s="186"/>
      <c r="B34" s="190" t="s">
        <v>12</v>
      </c>
      <c r="C34" s="191"/>
      <c r="D34" s="90">
        <v>730</v>
      </c>
      <c r="E34" s="16">
        <v>5.55</v>
      </c>
      <c r="F34" s="100">
        <v>1.03</v>
      </c>
      <c r="G34" s="90">
        <v>473</v>
      </c>
      <c r="H34" s="16">
        <v>3.54</v>
      </c>
      <c r="I34" s="15">
        <v>1.1399999999999999</v>
      </c>
      <c r="J34" s="101" t="s">
        <v>17</v>
      </c>
      <c r="K34" s="25" t="s">
        <v>17</v>
      </c>
      <c r="L34" s="24">
        <v>1.29</v>
      </c>
      <c r="M34" s="90" t="s">
        <v>7</v>
      </c>
      <c r="N34" s="16" t="s">
        <v>7</v>
      </c>
      <c r="O34" s="99" t="s">
        <v>7</v>
      </c>
      <c r="P34" s="17" t="s">
        <v>7</v>
      </c>
      <c r="Q34" s="16" t="s">
        <v>7</v>
      </c>
      <c r="R34" s="15" t="s">
        <v>7</v>
      </c>
      <c r="S34" s="88"/>
      <c r="T34" s="87"/>
      <c r="U34" s="86"/>
    </row>
    <row r="35" spans="1:21" ht="18.75" customHeight="1">
      <c r="A35" s="184" t="s">
        <v>11</v>
      </c>
      <c r="B35" s="169" t="s">
        <v>10</v>
      </c>
      <c r="C35" s="170"/>
      <c r="D35" s="90">
        <v>4039</v>
      </c>
      <c r="E35" s="16">
        <v>30.69</v>
      </c>
      <c r="F35" s="100">
        <v>-3.26</v>
      </c>
      <c r="G35" s="90">
        <v>4208</v>
      </c>
      <c r="H35" s="16">
        <v>31.46</v>
      </c>
      <c r="I35" s="15">
        <v>4.1900000000000004</v>
      </c>
      <c r="J35" s="90">
        <v>4223</v>
      </c>
      <c r="K35" s="16">
        <v>31.37</v>
      </c>
      <c r="L35" s="15">
        <v>0.35</v>
      </c>
      <c r="M35" s="90">
        <v>4361</v>
      </c>
      <c r="N35" s="16">
        <v>32</v>
      </c>
      <c r="O35" s="99">
        <v>3.27</v>
      </c>
      <c r="P35" s="17">
        <v>4636.3363200000003</v>
      </c>
      <c r="Q35" s="16">
        <v>34.072032487455154</v>
      </c>
      <c r="R35" s="15">
        <v>6.2433280846413526</v>
      </c>
      <c r="S35" s="88"/>
      <c r="T35" s="87"/>
      <c r="U35" s="86"/>
    </row>
    <row r="36" spans="1:21" ht="18.75" customHeight="1">
      <c r="A36" s="185"/>
      <c r="B36" s="171" t="s">
        <v>9</v>
      </c>
      <c r="C36" s="172"/>
      <c r="D36" s="97">
        <v>533</v>
      </c>
      <c r="E36" s="20">
        <v>4.05</v>
      </c>
      <c r="F36" s="98">
        <v>0.65</v>
      </c>
      <c r="G36" s="97">
        <v>537</v>
      </c>
      <c r="H36" s="20">
        <v>4.01</v>
      </c>
      <c r="I36" s="95">
        <v>0.7</v>
      </c>
      <c r="J36" s="97">
        <v>541</v>
      </c>
      <c r="K36" s="20">
        <v>4.0199999999999996</v>
      </c>
      <c r="L36" s="95">
        <v>0.74</v>
      </c>
      <c r="M36" s="97">
        <v>545</v>
      </c>
      <c r="N36" s="20">
        <v>4</v>
      </c>
      <c r="O36" s="96">
        <v>0.75</v>
      </c>
      <c r="P36" s="17" t="s">
        <v>7</v>
      </c>
      <c r="Q36" s="16" t="s">
        <v>7</v>
      </c>
      <c r="R36" s="95">
        <v>0.54391048139217646</v>
      </c>
      <c r="S36" s="88"/>
      <c r="T36" s="87"/>
      <c r="U36" s="86"/>
    </row>
    <row r="37" spans="1:21" ht="18.75" customHeight="1">
      <c r="A37" s="186"/>
      <c r="B37" s="173" t="s">
        <v>8</v>
      </c>
      <c r="C37" s="174"/>
      <c r="D37" s="93">
        <v>4139</v>
      </c>
      <c r="E37" s="92">
        <v>57.64</v>
      </c>
      <c r="F37" s="94">
        <v>0.05</v>
      </c>
      <c r="G37" s="93">
        <v>3750</v>
      </c>
      <c r="H37" s="92">
        <v>53.69</v>
      </c>
      <c r="I37" s="91">
        <v>0.05</v>
      </c>
      <c r="J37" s="93">
        <v>3150</v>
      </c>
      <c r="K37" s="92">
        <v>41.38</v>
      </c>
      <c r="L37" s="91">
        <v>0.04</v>
      </c>
      <c r="M37" s="90" t="s">
        <v>7</v>
      </c>
      <c r="N37" s="16" t="s">
        <v>7</v>
      </c>
      <c r="O37" s="89">
        <v>0.03</v>
      </c>
      <c r="P37" s="17" t="s">
        <v>7</v>
      </c>
      <c r="Q37" s="16" t="s">
        <v>7</v>
      </c>
      <c r="R37" s="15" t="s">
        <v>7</v>
      </c>
      <c r="S37" s="88"/>
      <c r="T37" s="87"/>
      <c r="U37" s="86"/>
    </row>
    <row r="38" spans="1:21" ht="18.75" customHeight="1">
      <c r="A38" s="175" t="s">
        <v>6</v>
      </c>
      <c r="B38" s="176"/>
      <c r="C38" s="177"/>
      <c r="D38" s="83">
        <v>13161</v>
      </c>
      <c r="E38" s="9">
        <v>100</v>
      </c>
      <c r="F38" s="85">
        <v>-0.12</v>
      </c>
      <c r="G38" s="83">
        <v>13376</v>
      </c>
      <c r="H38" s="9">
        <v>100</v>
      </c>
      <c r="I38" s="84">
        <v>2.21</v>
      </c>
      <c r="J38" s="83">
        <v>13464</v>
      </c>
      <c r="K38" s="9">
        <v>100</v>
      </c>
      <c r="L38" s="84">
        <v>1.02</v>
      </c>
      <c r="M38" s="83">
        <f>SUM(M30,M33,M34,M35,M36)</f>
        <v>13630</v>
      </c>
      <c r="N38" s="9">
        <v>100</v>
      </c>
      <c r="O38" s="82">
        <v>1.95</v>
      </c>
      <c r="P38" s="10">
        <f>SUM(P30,P33,P34,P35,P36)</f>
        <v>13607.454506</v>
      </c>
      <c r="Q38" s="9">
        <v>100</v>
      </c>
      <c r="R38" s="11">
        <v>2.9009622405176527</v>
      </c>
      <c r="S38" s="81"/>
      <c r="T38" s="50"/>
      <c r="U38" s="54"/>
    </row>
    <row r="39" spans="1:21" ht="18.75" customHeight="1">
      <c r="A39" s="52"/>
      <c r="B39" s="52"/>
      <c r="C39" s="52"/>
      <c r="D39" s="51"/>
      <c r="E39" s="50"/>
      <c r="F39" s="80"/>
      <c r="G39" s="51"/>
      <c r="H39" s="50"/>
      <c r="I39" s="79"/>
      <c r="J39" s="51"/>
      <c r="K39" s="50"/>
      <c r="L39" s="79"/>
      <c r="M39" s="51"/>
      <c r="N39" s="50"/>
      <c r="O39" s="54"/>
      <c r="P39" s="51"/>
      <c r="Q39" s="50"/>
      <c r="R39" s="54"/>
      <c r="S39" s="51"/>
      <c r="T39" s="50"/>
      <c r="U39" s="54"/>
    </row>
    <row r="40" spans="1:21" ht="18.75" customHeight="1">
      <c r="A40" s="52"/>
      <c r="B40" s="52"/>
      <c r="C40" s="52"/>
      <c r="D40" s="51"/>
      <c r="E40" s="50"/>
      <c r="F40" s="80"/>
      <c r="G40" s="51"/>
      <c r="H40" s="50"/>
      <c r="I40" s="79"/>
      <c r="J40" s="51"/>
      <c r="K40" s="50"/>
      <c r="L40" s="79"/>
      <c r="M40" s="51"/>
      <c r="N40" s="50"/>
      <c r="O40" s="54"/>
      <c r="P40" s="51"/>
      <c r="Q40" s="50"/>
      <c r="R40" s="54"/>
      <c r="S40" s="51"/>
      <c r="T40" s="50"/>
      <c r="U40" s="54"/>
    </row>
    <row r="41" spans="1:21" ht="18.75" customHeight="1">
      <c r="A41" s="53" t="s">
        <v>34</v>
      </c>
      <c r="B41" s="52"/>
      <c r="C41" s="52"/>
      <c r="D41" s="51"/>
      <c r="E41" s="50"/>
      <c r="F41" s="49"/>
      <c r="I41" s="49"/>
      <c r="L41" s="49"/>
      <c r="O41" s="49"/>
      <c r="R41" s="49" t="s">
        <v>32</v>
      </c>
    </row>
    <row r="42" spans="1:21" ht="18.75" customHeight="1">
      <c r="A42" s="178" t="s">
        <v>31</v>
      </c>
      <c r="B42" s="179"/>
      <c r="C42" s="180"/>
      <c r="D42" s="163" t="s">
        <v>54</v>
      </c>
      <c r="E42" s="164"/>
      <c r="F42" s="165"/>
      <c r="G42" s="163" t="s">
        <v>55</v>
      </c>
      <c r="H42" s="164"/>
      <c r="I42" s="165"/>
      <c r="J42" s="163" t="s">
        <v>56</v>
      </c>
      <c r="K42" s="164"/>
      <c r="L42" s="165"/>
      <c r="M42" s="163" t="s">
        <v>57</v>
      </c>
      <c r="N42" s="164"/>
      <c r="O42" s="165"/>
      <c r="P42" s="192" t="s">
        <v>58</v>
      </c>
      <c r="Q42" s="193"/>
      <c r="R42" s="194"/>
    </row>
    <row r="43" spans="1:21" ht="18.75" customHeight="1">
      <c r="A43" s="181"/>
      <c r="B43" s="182"/>
      <c r="C43" s="183"/>
      <c r="D43" s="48" t="s">
        <v>26</v>
      </c>
      <c r="E43" s="47" t="s">
        <v>25</v>
      </c>
      <c r="F43" s="46" t="s">
        <v>24</v>
      </c>
      <c r="G43" s="48" t="s">
        <v>26</v>
      </c>
      <c r="H43" s="47" t="s">
        <v>25</v>
      </c>
      <c r="I43" s="46" t="s">
        <v>24</v>
      </c>
      <c r="J43" s="48" t="s">
        <v>26</v>
      </c>
      <c r="K43" s="47" t="s">
        <v>25</v>
      </c>
      <c r="L43" s="46" t="s">
        <v>24</v>
      </c>
      <c r="M43" s="48" t="s">
        <v>26</v>
      </c>
      <c r="N43" s="47" t="s">
        <v>25</v>
      </c>
      <c r="O43" s="46" t="s">
        <v>24</v>
      </c>
      <c r="P43" s="78" t="s">
        <v>26</v>
      </c>
      <c r="Q43" s="77" t="s">
        <v>25</v>
      </c>
      <c r="R43" s="76" t="s">
        <v>24</v>
      </c>
    </row>
    <row r="44" spans="1:21" ht="18.75" customHeight="1">
      <c r="A44" s="184" t="s">
        <v>23</v>
      </c>
      <c r="B44" s="185" t="s">
        <v>22</v>
      </c>
      <c r="C44" s="44" t="s">
        <v>21</v>
      </c>
      <c r="D44" s="43">
        <v>1698</v>
      </c>
      <c r="E44" s="25">
        <v>12.48</v>
      </c>
      <c r="F44" s="42">
        <v>1.43</v>
      </c>
      <c r="G44" s="43">
        <v>1699</v>
      </c>
      <c r="H44" s="25">
        <f>ROUND(G44/$G$56*100,2)</f>
        <v>12.25</v>
      </c>
      <c r="I44" s="42">
        <v>1.65</v>
      </c>
      <c r="J44" s="43">
        <v>599</v>
      </c>
      <c r="K44" s="25">
        <f>ROUND(J44/$J$56*100,2)</f>
        <v>4.24</v>
      </c>
      <c r="L44" s="42">
        <v>1.59</v>
      </c>
      <c r="M44" s="43">
        <v>1344</v>
      </c>
      <c r="N44" s="25">
        <f>ROUND(M44/$M$56*100,2)</f>
        <v>9.27</v>
      </c>
      <c r="O44" s="42">
        <v>0.83</v>
      </c>
      <c r="P44" s="75">
        <v>1333</v>
      </c>
      <c r="Q44" s="64">
        <f>ROUND(P44/$P$56*100,2)-0.01</f>
        <v>8.93</v>
      </c>
      <c r="R44" s="74">
        <v>0.59</v>
      </c>
    </row>
    <row r="45" spans="1:21" ht="18.75" customHeight="1">
      <c r="A45" s="185"/>
      <c r="B45" s="185"/>
      <c r="C45" s="32" t="s">
        <v>20</v>
      </c>
      <c r="D45" s="37" t="s">
        <v>17</v>
      </c>
      <c r="E45" s="25" t="s">
        <v>17</v>
      </c>
      <c r="F45" s="24" t="s">
        <v>17</v>
      </c>
      <c r="G45" s="37" t="s">
        <v>17</v>
      </c>
      <c r="H45" s="25" t="s">
        <v>17</v>
      </c>
      <c r="I45" s="24" t="s">
        <v>17</v>
      </c>
      <c r="J45" s="37" t="s">
        <v>17</v>
      </c>
      <c r="K45" s="25" t="s">
        <v>17</v>
      </c>
      <c r="L45" s="24" t="s">
        <v>17</v>
      </c>
      <c r="M45" s="37" t="s">
        <v>17</v>
      </c>
      <c r="N45" s="25" t="s">
        <v>17</v>
      </c>
      <c r="O45" s="24" t="s">
        <v>17</v>
      </c>
      <c r="P45" s="66" t="s">
        <v>17</v>
      </c>
      <c r="Q45" s="64" t="s">
        <v>17</v>
      </c>
      <c r="R45" s="61" t="s">
        <v>17</v>
      </c>
    </row>
    <row r="46" spans="1:21" ht="18.75" customHeight="1">
      <c r="A46" s="185"/>
      <c r="B46" s="185"/>
      <c r="C46" s="32" t="s">
        <v>19</v>
      </c>
      <c r="D46" s="41">
        <v>5588</v>
      </c>
      <c r="E46" s="40">
        <v>41.09</v>
      </c>
      <c r="F46" s="39">
        <v>1.39</v>
      </c>
      <c r="G46" s="41">
        <v>5590</v>
      </c>
      <c r="H46" s="40">
        <f t="shared" ref="H46:H51" si="0">ROUND(G46/$G$56*100,2)</f>
        <v>40.31</v>
      </c>
      <c r="I46" s="39">
        <v>1.35</v>
      </c>
      <c r="J46" s="41">
        <v>5741</v>
      </c>
      <c r="K46" s="40">
        <f>ROUND(J46/$J$56*100,2)</f>
        <v>40.67</v>
      </c>
      <c r="L46" s="39">
        <v>1.1599999999999999</v>
      </c>
      <c r="M46" s="41">
        <v>5792</v>
      </c>
      <c r="N46" s="40">
        <f>ROUND(M46/$M$56*100,2)-0.01</f>
        <v>39.96</v>
      </c>
      <c r="O46" s="39">
        <v>0.91</v>
      </c>
      <c r="P46" s="73">
        <v>6793</v>
      </c>
      <c r="Q46" s="72">
        <f>ROUND(P46/$P$56*100,2)-0.01</f>
        <v>45.53</v>
      </c>
      <c r="R46" s="71">
        <v>0.69</v>
      </c>
    </row>
    <row r="47" spans="1:21" ht="18.75" customHeight="1">
      <c r="A47" s="185"/>
      <c r="B47" s="185"/>
      <c r="C47" s="32" t="s">
        <v>18</v>
      </c>
      <c r="D47" s="31">
        <v>500</v>
      </c>
      <c r="E47" s="30">
        <v>3.68</v>
      </c>
      <c r="F47" s="24">
        <v>0.28999999999999998</v>
      </c>
      <c r="G47" s="31">
        <v>700</v>
      </c>
      <c r="H47" s="30">
        <f t="shared" si="0"/>
        <v>5.05</v>
      </c>
      <c r="I47" s="24">
        <v>0.28999999999999998</v>
      </c>
      <c r="J47" s="31">
        <v>900</v>
      </c>
      <c r="K47" s="30">
        <f>ROUND(J47/$J$56*100,2)</f>
        <v>6.38</v>
      </c>
      <c r="L47" s="24">
        <v>0.27</v>
      </c>
      <c r="M47" s="31">
        <v>700</v>
      </c>
      <c r="N47" s="30">
        <f>ROUND(M47/$M$56*100,2)</f>
        <v>4.83</v>
      </c>
      <c r="O47" s="24">
        <v>0.23</v>
      </c>
      <c r="P47" s="70">
        <v>600</v>
      </c>
      <c r="Q47" s="69">
        <f>ROUND(P47/$P$56*100,2)</f>
        <v>4.0199999999999996</v>
      </c>
      <c r="R47" s="61">
        <v>0.28000000000000003</v>
      </c>
    </row>
    <row r="48" spans="1:21" ht="18.75" customHeight="1">
      <c r="A48" s="185"/>
      <c r="B48" s="186"/>
      <c r="C48" s="22" t="s">
        <v>13</v>
      </c>
      <c r="D48" s="21">
        <v>7786</v>
      </c>
      <c r="E48" s="35">
        <v>57.25</v>
      </c>
      <c r="F48" s="34">
        <v>1.34</v>
      </c>
      <c r="G48" s="21">
        <v>7989</v>
      </c>
      <c r="H48" s="35">
        <f t="shared" si="0"/>
        <v>57.61</v>
      </c>
      <c r="I48" s="34">
        <v>1.34</v>
      </c>
      <c r="J48" s="21">
        <v>7240</v>
      </c>
      <c r="K48" s="35">
        <f>ROUND(J48/$J$56*100,2)-0.01</f>
        <v>51.28</v>
      </c>
      <c r="L48" s="34">
        <v>1.1599999999999999</v>
      </c>
      <c r="M48" s="21">
        <v>7836</v>
      </c>
      <c r="N48" s="35">
        <f>ROUND(M48/$M$56*100,2)</f>
        <v>54.07</v>
      </c>
      <c r="O48" s="34">
        <v>0.83</v>
      </c>
      <c r="P48" s="63">
        <v>8725</v>
      </c>
      <c r="Q48" s="68">
        <f>ROUND(P48/$P$56*100,2)</f>
        <v>58.49</v>
      </c>
      <c r="R48" s="67">
        <v>0.64</v>
      </c>
    </row>
    <row r="49" spans="1:21" ht="18.75" customHeight="1">
      <c r="A49" s="185"/>
      <c r="B49" s="200" t="s">
        <v>16</v>
      </c>
      <c r="C49" s="32" t="s">
        <v>15</v>
      </c>
      <c r="D49" s="31">
        <v>750</v>
      </c>
      <c r="E49" s="30">
        <v>5.52</v>
      </c>
      <c r="F49" s="29">
        <v>0.04</v>
      </c>
      <c r="G49" s="31">
        <v>500</v>
      </c>
      <c r="H49" s="30">
        <f t="shared" si="0"/>
        <v>3.61</v>
      </c>
      <c r="I49" s="29">
        <v>0.03</v>
      </c>
      <c r="J49" s="37" t="s">
        <v>17</v>
      </c>
      <c r="K49" s="25" t="s">
        <v>17</v>
      </c>
      <c r="L49" s="29">
        <v>0.03</v>
      </c>
      <c r="M49" s="37" t="s">
        <v>17</v>
      </c>
      <c r="N49" s="25" t="s">
        <v>17</v>
      </c>
      <c r="O49" s="24" t="s">
        <v>17</v>
      </c>
      <c r="P49" s="66" t="s">
        <v>17</v>
      </c>
      <c r="Q49" s="64" t="s">
        <v>17</v>
      </c>
      <c r="R49" s="61" t="s">
        <v>17</v>
      </c>
    </row>
    <row r="50" spans="1:21" ht="18.75" customHeight="1">
      <c r="A50" s="185"/>
      <c r="B50" s="201"/>
      <c r="C50" s="27" t="s">
        <v>14</v>
      </c>
      <c r="D50" s="26">
        <v>307</v>
      </c>
      <c r="E50" s="25">
        <v>2.2599999999999998</v>
      </c>
      <c r="F50" s="24" t="s">
        <v>17</v>
      </c>
      <c r="G50" s="26">
        <v>364</v>
      </c>
      <c r="H50" s="25">
        <f t="shared" si="0"/>
        <v>2.62</v>
      </c>
      <c r="I50" s="24" t="s">
        <v>17</v>
      </c>
      <c r="J50" s="26">
        <v>1647</v>
      </c>
      <c r="K50" s="25">
        <f>ROUND(J50/$J$56*100,2)</f>
        <v>11.67</v>
      </c>
      <c r="L50" s="24" t="s">
        <v>17</v>
      </c>
      <c r="M50" s="26">
        <v>1478</v>
      </c>
      <c r="N50" s="25">
        <f>ROUND(M50/$M$56*100,2)</f>
        <v>10.199999999999999</v>
      </c>
      <c r="O50" s="24" t="s">
        <v>17</v>
      </c>
      <c r="P50" s="65">
        <v>771</v>
      </c>
      <c r="Q50" s="64">
        <f>ROUND(P50/$P$56*100,2)</f>
        <v>5.17</v>
      </c>
      <c r="R50" s="61" t="s">
        <v>17</v>
      </c>
    </row>
    <row r="51" spans="1:21" ht="18.75" customHeight="1">
      <c r="A51" s="185"/>
      <c r="B51" s="202"/>
      <c r="C51" s="22" t="s">
        <v>13</v>
      </c>
      <c r="D51" s="21">
        <v>1057</v>
      </c>
      <c r="E51" s="20">
        <v>7.78</v>
      </c>
      <c r="F51" s="19">
        <v>0.02</v>
      </c>
      <c r="G51" s="21">
        <v>864</v>
      </c>
      <c r="H51" s="20">
        <f t="shared" si="0"/>
        <v>6.23</v>
      </c>
      <c r="I51" s="19">
        <v>0.02</v>
      </c>
      <c r="J51" s="21">
        <v>1647</v>
      </c>
      <c r="K51" s="20">
        <f>ROUND(J51/$J$56*100,2)</f>
        <v>11.67</v>
      </c>
      <c r="L51" s="19">
        <v>0.01</v>
      </c>
      <c r="M51" s="21">
        <v>1478</v>
      </c>
      <c r="N51" s="20">
        <f>ROUND(M51/$M$56*100,2)</f>
        <v>10.199999999999999</v>
      </c>
      <c r="O51" s="24" t="s">
        <v>17</v>
      </c>
      <c r="P51" s="63">
        <v>771</v>
      </c>
      <c r="Q51" s="62">
        <f>ROUND(P51/$P$56*100,2)</f>
        <v>5.17</v>
      </c>
      <c r="R51" s="61" t="s">
        <v>17</v>
      </c>
    </row>
    <row r="52" spans="1:21" ht="18.75" customHeight="1">
      <c r="A52" s="186"/>
      <c r="B52" s="190" t="s">
        <v>12</v>
      </c>
      <c r="C52" s="191"/>
      <c r="D52" s="17" t="s">
        <v>7</v>
      </c>
      <c r="E52" s="16" t="s">
        <v>7</v>
      </c>
      <c r="F52" s="15" t="s">
        <v>7</v>
      </c>
      <c r="G52" s="17" t="s">
        <v>7</v>
      </c>
      <c r="H52" s="16" t="s">
        <v>7</v>
      </c>
      <c r="I52" s="15" t="s">
        <v>7</v>
      </c>
      <c r="J52" s="17" t="s">
        <v>7</v>
      </c>
      <c r="K52" s="16" t="s">
        <v>7</v>
      </c>
      <c r="L52" s="15" t="s">
        <v>7</v>
      </c>
      <c r="M52" s="17" t="s">
        <v>7</v>
      </c>
      <c r="N52" s="16" t="s">
        <v>7</v>
      </c>
      <c r="O52" s="15" t="s">
        <v>7</v>
      </c>
      <c r="P52" s="60" t="s">
        <v>7</v>
      </c>
      <c r="Q52" s="59" t="s">
        <v>7</v>
      </c>
      <c r="R52" s="58" t="s">
        <v>7</v>
      </c>
    </row>
    <row r="53" spans="1:21" ht="18.75" customHeight="1">
      <c r="A53" s="184" t="s">
        <v>11</v>
      </c>
      <c r="B53" s="169" t="s">
        <v>10</v>
      </c>
      <c r="C53" s="170"/>
      <c r="D53" s="17">
        <v>4756</v>
      </c>
      <c r="E53" s="16">
        <v>34.97</v>
      </c>
      <c r="F53" s="15">
        <v>2.52</v>
      </c>
      <c r="G53" s="17">
        <v>5015</v>
      </c>
      <c r="H53" s="16">
        <f>ROUND(G53/$G$56*100,2)+0.01</f>
        <v>36.169999999999995</v>
      </c>
      <c r="I53" s="15">
        <v>5.35</v>
      </c>
      <c r="J53" s="17">
        <v>5230</v>
      </c>
      <c r="K53" s="16">
        <f>ROUND(J53/$J$56*100,2)</f>
        <v>37.049999999999997</v>
      </c>
      <c r="L53" s="15">
        <v>4.2</v>
      </c>
      <c r="M53" s="17">
        <v>5178</v>
      </c>
      <c r="N53" s="16">
        <f>ROUND(M53/$M$56*100,2)</f>
        <v>35.729999999999997</v>
      </c>
      <c r="O53" s="15">
        <v>4.7</v>
      </c>
      <c r="P53" s="60">
        <v>5421</v>
      </c>
      <c r="Q53" s="59">
        <f>ROUND(P53/$P$56*100,2)</f>
        <v>36.340000000000003</v>
      </c>
      <c r="R53" s="58">
        <v>4.6900000000000004</v>
      </c>
    </row>
    <row r="54" spans="1:21" ht="18.75" customHeight="1">
      <c r="A54" s="185"/>
      <c r="B54" s="171" t="s">
        <v>9</v>
      </c>
      <c r="C54" s="172"/>
      <c r="D54" s="17" t="s">
        <v>7</v>
      </c>
      <c r="E54" s="16" t="s">
        <v>7</v>
      </c>
      <c r="F54" s="15" t="s">
        <v>7</v>
      </c>
      <c r="G54" s="17" t="s">
        <v>7</v>
      </c>
      <c r="H54" s="16" t="s">
        <v>7</v>
      </c>
      <c r="I54" s="15" t="s">
        <v>7</v>
      </c>
      <c r="J54" s="17" t="s">
        <v>7</v>
      </c>
      <c r="K54" s="16" t="s">
        <v>7</v>
      </c>
      <c r="L54" s="15" t="s">
        <v>7</v>
      </c>
      <c r="M54" s="17" t="s">
        <v>7</v>
      </c>
      <c r="N54" s="16" t="s">
        <v>7</v>
      </c>
      <c r="O54" s="15" t="s">
        <v>7</v>
      </c>
      <c r="P54" s="60" t="s">
        <v>7</v>
      </c>
      <c r="Q54" s="59" t="s">
        <v>7</v>
      </c>
      <c r="R54" s="58" t="s">
        <v>7</v>
      </c>
    </row>
    <row r="55" spans="1:21" ht="18.75" customHeight="1">
      <c r="A55" s="186"/>
      <c r="B55" s="173" t="s">
        <v>8</v>
      </c>
      <c r="C55" s="174"/>
      <c r="D55" s="17" t="s">
        <v>7</v>
      </c>
      <c r="E55" s="16" t="s">
        <v>7</v>
      </c>
      <c r="F55" s="15" t="s">
        <v>7</v>
      </c>
      <c r="G55" s="17" t="s">
        <v>7</v>
      </c>
      <c r="H55" s="16" t="s">
        <v>7</v>
      </c>
      <c r="I55" s="15" t="s">
        <v>7</v>
      </c>
      <c r="J55" s="17" t="s">
        <v>7</v>
      </c>
      <c r="K55" s="16" t="s">
        <v>7</v>
      </c>
      <c r="L55" s="15" t="s">
        <v>7</v>
      </c>
      <c r="M55" s="17" t="s">
        <v>7</v>
      </c>
      <c r="N55" s="16" t="s">
        <v>7</v>
      </c>
      <c r="O55" s="15" t="s">
        <v>7</v>
      </c>
      <c r="P55" s="60" t="s">
        <v>7</v>
      </c>
      <c r="Q55" s="59" t="s">
        <v>7</v>
      </c>
      <c r="R55" s="58" t="s">
        <v>7</v>
      </c>
    </row>
    <row r="56" spans="1:21" ht="18.75" customHeight="1">
      <c r="A56" s="175" t="s">
        <v>6</v>
      </c>
      <c r="B56" s="176"/>
      <c r="C56" s="177"/>
      <c r="D56" s="10">
        <f>SUM(D48,D51,D52,D53,D54)</f>
        <v>13599</v>
      </c>
      <c r="E56" s="9">
        <v>100</v>
      </c>
      <c r="F56" s="11">
        <v>1.69</v>
      </c>
      <c r="G56" s="10">
        <v>13868</v>
      </c>
      <c r="H56" s="9">
        <v>100</v>
      </c>
      <c r="I56" s="11">
        <v>2.69</v>
      </c>
      <c r="J56" s="10">
        <v>14117</v>
      </c>
      <c r="K56" s="9">
        <v>100</v>
      </c>
      <c r="L56" s="11">
        <v>2.23</v>
      </c>
      <c r="M56" s="10">
        <v>14492</v>
      </c>
      <c r="N56" s="9">
        <v>100</v>
      </c>
      <c r="O56" s="11">
        <v>2.1</v>
      </c>
      <c r="P56" s="57">
        <v>14917</v>
      </c>
      <c r="Q56" s="56">
        <v>100</v>
      </c>
      <c r="R56" s="55">
        <v>2.04</v>
      </c>
    </row>
    <row r="57" spans="1:21" ht="18.75" customHeight="1">
      <c r="A57" s="52"/>
      <c r="B57" s="52"/>
      <c r="C57" s="52"/>
      <c r="D57" s="51"/>
      <c r="E57" s="50"/>
      <c r="F57" s="54"/>
      <c r="G57" s="51"/>
      <c r="H57" s="50"/>
      <c r="I57" s="54"/>
      <c r="J57" s="51"/>
      <c r="K57" s="50"/>
      <c r="L57" s="54"/>
      <c r="M57" s="51"/>
      <c r="N57" s="50"/>
      <c r="O57" s="54"/>
      <c r="P57" s="7"/>
      <c r="Q57" s="6"/>
      <c r="R57" s="5"/>
    </row>
    <row r="58" spans="1:21" ht="18.75" customHeight="1">
      <c r="A58" s="52"/>
      <c r="B58" s="52"/>
      <c r="C58" s="52"/>
      <c r="D58" s="51"/>
      <c r="E58" s="50"/>
      <c r="F58" s="54"/>
      <c r="G58" s="51"/>
      <c r="H58" s="50"/>
      <c r="I58" s="54"/>
      <c r="J58" s="51"/>
      <c r="K58" s="50"/>
      <c r="L58" s="54"/>
      <c r="M58" s="51"/>
      <c r="N58" s="50"/>
      <c r="O58" s="54"/>
      <c r="P58" s="7"/>
      <c r="Q58" s="6"/>
      <c r="R58" s="5"/>
    </row>
    <row r="59" spans="1:21" ht="18.75" customHeight="1">
      <c r="A59" s="52"/>
      <c r="B59" s="52"/>
      <c r="C59" s="52"/>
      <c r="D59" s="51"/>
      <c r="E59" s="50"/>
      <c r="F59" s="54"/>
      <c r="G59" s="51"/>
      <c r="H59" s="50"/>
      <c r="I59" s="54"/>
      <c r="J59" s="51"/>
      <c r="K59" s="50"/>
      <c r="L59" s="54"/>
      <c r="M59" s="51"/>
      <c r="N59" s="50"/>
      <c r="O59" s="54"/>
      <c r="P59" s="7"/>
      <c r="Q59" s="6"/>
      <c r="R59" s="5"/>
    </row>
    <row r="60" spans="1:21" ht="18.75" customHeight="1">
      <c r="A60" s="53" t="s">
        <v>33</v>
      </c>
      <c r="B60" s="52"/>
      <c r="C60" s="52"/>
      <c r="D60" s="51"/>
      <c r="E60" s="50"/>
      <c r="F60" s="49"/>
      <c r="G60" s="51"/>
      <c r="H60" s="50"/>
      <c r="I60" s="49"/>
      <c r="L60" s="49"/>
      <c r="O60" s="49"/>
      <c r="R60" s="49" t="s">
        <v>32</v>
      </c>
    </row>
    <row r="61" spans="1:21" ht="18.75" customHeight="1">
      <c r="A61" s="178" t="s">
        <v>31</v>
      </c>
      <c r="B61" s="179"/>
      <c r="C61" s="180"/>
      <c r="D61" s="163" t="s">
        <v>59</v>
      </c>
      <c r="E61" s="164"/>
      <c r="F61" s="165"/>
      <c r="G61" s="163" t="s">
        <v>30</v>
      </c>
      <c r="H61" s="164"/>
      <c r="I61" s="165"/>
      <c r="J61" s="163" t="s">
        <v>29</v>
      </c>
      <c r="K61" s="164"/>
      <c r="L61" s="165"/>
      <c r="M61" s="163" t="s">
        <v>28</v>
      </c>
      <c r="N61" s="164"/>
      <c r="O61" s="165"/>
      <c r="P61" s="163" t="s">
        <v>27</v>
      </c>
      <c r="Q61" s="164"/>
      <c r="R61" s="165"/>
      <c r="S61" s="204"/>
      <c r="T61" s="204"/>
      <c r="U61" s="204"/>
    </row>
    <row r="62" spans="1:21" ht="18.75" customHeight="1">
      <c r="A62" s="181"/>
      <c r="B62" s="182"/>
      <c r="C62" s="183"/>
      <c r="D62" s="48" t="s">
        <v>26</v>
      </c>
      <c r="E62" s="47" t="s">
        <v>25</v>
      </c>
      <c r="F62" s="46" t="s">
        <v>24</v>
      </c>
      <c r="G62" s="48" t="s">
        <v>26</v>
      </c>
      <c r="H62" s="47" t="s">
        <v>25</v>
      </c>
      <c r="I62" s="46" t="s">
        <v>24</v>
      </c>
      <c r="J62" s="48" t="s">
        <v>26</v>
      </c>
      <c r="K62" s="47" t="s">
        <v>25</v>
      </c>
      <c r="L62" s="46" t="s">
        <v>24</v>
      </c>
      <c r="M62" s="48" t="s">
        <v>26</v>
      </c>
      <c r="N62" s="47" t="s">
        <v>25</v>
      </c>
      <c r="O62" s="46" t="s">
        <v>24</v>
      </c>
      <c r="P62" s="48" t="s">
        <v>26</v>
      </c>
      <c r="Q62" s="47" t="s">
        <v>25</v>
      </c>
      <c r="R62" s="46" t="s">
        <v>24</v>
      </c>
      <c r="S62" s="45"/>
      <c r="T62" s="45"/>
      <c r="U62" s="45"/>
    </row>
    <row r="63" spans="1:21" ht="18.75" customHeight="1">
      <c r="A63" s="184" t="s">
        <v>23</v>
      </c>
      <c r="B63" s="185" t="s">
        <v>22</v>
      </c>
      <c r="C63" s="44" t="s">
        <v>21</v>
      </c>
      <c r="D63" s="43">
        <v>1321</v>
      </c>
      <c r="E63" s="25">
        <v>8.77</v>
      </c>
      <c r="F63" s="42">
        <v>0.6</v>
      </c>
      <c r="G63" s="43">
        <v>1310</v>
      </c>
      <c r="H63" s="25">
        <v>8.69</v>
      </c>
      <c r="I63" s="42">
        <v>0.6</v>
      </c>
      <c r="J63" s="43">
        <v>1299</v>
      </c>
      <c r="K63" s="25">
        <v>8.27</v>
      </c>
      <c r="L63" s="42">
        <v>0.61</v>
      </c>
      <c r="M63" s="43">
        <v>1287</v>
      </c>
      <c r="N63" s="25">
        <v>8.11</v>
      </c>
      <c r="O63" s="42">
        <v>0.61</v>
      </c>
      <c r="P63" s="43">
        <v>1276</v>
      </c>
      <c r="Q63" s="25">
        <v>8.11</v>
      </c>
      <c r="R63" s="42">
        <v>0.62</v>
      </c>
      <c r="S63" s="38"/>
      <c r="T63" s="13"/>
      <c r="U63" s="6"/>
    </row>
    <row r="64" spans="1:21" ht="18.75" customHeight="1">
      <c r="A64" s="185"/>
      <c r="B64" s="185"/>
      <c r="C64" s="32" t="s">
        <v>20</v>
      </c>
      <c r="D64" s="37" t="s">
        <v>7</v>
      </c>
      <c r="E64" s="25" t="s">
        <v>7</v>
      </c>
      <c r="F64" s="24" t="s">
        <v>7</v>
      </c>
      <c r="G64" s="37" t="s">
        <v>7</v>
      </c>
      <c r="H64" s="25" t="s">
        <v>7</v>
      </c>
      <c r="I64" s="24" t="s">
        <v>7</v>
      </c>
      <c r="J64" s="37" t="s">
        <v>7</v>
      </c>
      <c r="K64" s="25" t="s">
        <v>7</v>
      </c>
      <c r="L64" s="24" t="s">
        <v>7</v>
      </c>
      <c r="M64" s="37" t="s">
        <v>7</v>
      </c>
      <c r="N64" s="25" t="s">
        <v>7</v>
      </c>
      <c r="O64" s="24" t="s">
        <v>7</v>
      </c>
      <c r="P64" s="37" t="s">
        <v>7</v>
      </c>
      <c r="Q64" s="25" t="s">
        <v>7</v>
      </c>
      <c r="R64" s="24" t="s">
        <v>7</v>
      </c>
      <c r="S64" s="28"/>
      <c r="T64" s="13"/>
      <c r="U64" s="13"/>
    </row>
    <row r="65" spans="1:21" ht="18.75" customHeight="1">
      <c r="A65" s="185"/>
      <c r="B65" s="185"/>
      <c r="C65" s="32" t="s">
        <v>19</v>
      </c>
      <c r="D65" s="41">
        <v>6694</v>
      </c>
      <c r="E65" s="40">
        <v>44.44</v>
      </c>
      <c r="F65" s="39">
        <v>0.64</v>
      </c>
      <c r="G65" s="41">
        <v>7494</v>
      </c>
      <c r="H65" s="40">
        <v>49.74</v>
      </c>
      <c r="I65" s="39">
        <v>0.52</v>
      </c>
      <c r="J65" s="41">
        <v>6796</v>
      </c>
      <c r="K65" s="40">
        <v>43.28</v>
      </c>
      <c r="L65" s="39">
        <v>0.39</v>
      </c>
      <c r="M65" s="41">
        <v>7500</v>
      </c>
      <c r="N65" s="40">
        <v>47.27</v>
      </c>
      <c r="O65" s="39">
        <v>0.28999999999999998</v>
      </c>
      <c r="P65" s="41">
        <v>6800</v>
      </c>
      <c r="Q65" s="40">
        <v>43.21</v>
      </c>
      <c r="R65" s="39">
        <v>0.21</v>
      </c>
      <c r="S65" s="38"/>
      <c r="T65" s="13"/>
      <c r="U65" s="6"/>
    </row>
    <row r="66" spans="1:21" ht="18.75" customHeight="1">
      <c r="A66" s="185"/>
      <c r="B66" s="185"/>
      <c r="C66" s="32" t="s">
        <v>18</v>
      </c>
      <c r="D66" s="31">
        <v>200</v>
      </c>
      <c r="E66" s="30">
        <v>1.33</v>
      </c>
      <c r="F66" s="24">
        <v>0.26</v>
      </c>
      <c r="G66" s="37" t="s">
        <v>7</v>
      </c>
      <c r="H66" s="25" t="s">
        <v>7</v>
      </c>
      <c r="I66" s="24">
        <v>0.25</v>
      </c>
      <c r="J66" s="37" t="s">
        <v>7</v>
      </c>
      <c r="K66" s="25" t="s">
        <v>7</v>
      </c>
      <c r="L66" s="24" t="s">
        <v>17</v>
      </c>
      <c r="M66" s="37" t="s">
        <v>7</v>
      </c>
      <c r="N66" s="25" t="s">
        <v>7</v>
      </c>
      <c r="O66" s="24" t="s">
        <v>17</v>
      </c>
      <c r="P66" s="37" t="s">
        <v>7</v>
      </c>
      <c r="Q66" s="25" t="s">
        <v>7</v>
      </c>
      <c r="R66" s="24" t="s">
        <v>17</v>
      </c>
      <c r="S66" s="28"/>
      <c r="T66" s="36"/>
      <c r="U66" s="13"/>
    </row>
    <row r="67" spans="1:21" ht="18.75" customHeight="1">
      <c r="A67" s="185"/>
      <c r="B67" s="186"/>
      <c r="C67" s="22" t="s">
        <v>13</v>
      </c>
      <c r="D67" s="21">
        <v>8215</v>
      </c>
      <c r="E67" s="35">
        <v>54.53</v>
      </c>
      <c r="F67" s="34">
        <v>0.62</v>
      </c>
      <c r="G67" s="21">
        <v>8804</v>
      </c>
      <c r="H67" s="35">
        <v>58.43</v>
      </c>
      <c r="I67" s="34">
        <v>0.53</v>
      </c>
      <c r="J67" s="21">
        <v>8094</v>
      </c>
      <c r="K67" s="35">
        <v>51.55</v>
      </c>
      <c r="L67" s="34">
        <v>0.42</v>
      </c>
      <c r="M67" s="21">
        <v>8787</v>
      </c>
      <c r="N67" s="35">
        <v>55.39</v>
      </c>
      <c r="O67" s="34">
        <v>0.34</v>
      </c>
      <c r="P67" s="21">
        <v>8076</v>
      </c>
      <c r="Q67" s="35">
        <v>51.31</v>
      </c>
      <c r="R67" s="34">
        <v>0.28000000000000003</v>
      </c>
      <c r="S67" s="14"/>
      <c r="T67" s="33"/>
      <c r="U67" s="33"/>
    </row>
    <row r="68" spans="1:21" ht="18.75" customHeight="1">
      <c r="A68" s="185"/>
      <c r="B68" s="200" t="s">
        <v>16</v>
      </c>
      <c r="C68" s="32" t="s">
        <v>15</v>
      </c>
      <c r="D68" s="31" t="s">
        <v>7</v>
      </c>
      <c r="E68" s="30" t="s">
        <v>7</v>
      </c>
      <c r="F68" s="29" t="s">
        <v>7</v>
      </c>
      <c r="G68" s="31" t="s">
        <v>7</v>
      </c>
      <c r="H68" s="30" t="s">
        <v>7</v>
      </c>
      <c r="I68" s="29" t="s">
        <v>7</v>
      </c>
      <c r="J68" s="31" t="s">
        <v>7</v>
      </c>
      <c r="K68" s="30" t="s">
        <v>7</v>
      </c>
      <c r="L68" s="29" t="s">
        <v>7</v>
      </c>
      <c r="M68" s="31" t="s">
        <v>7</v>
      </c>
      <c r="N68" s="30" t="s">
        <v>7</v>
      </c>
      <c r="O68" s="29" t="s">
        <v>7</v>
      </c>
      <c r="P68" s="31" t="s">
        <v>7</v>
      </c>
      <c r="Q68" s="30" t="s">
        <v>7</v>
      </c>
      <c r="R68" s="29" t="s">
        <v>7</v>
      </c>
      <c r="S68" s="28"/>
      <c r="T68" s="13"/>
      <c r="U68" s="13"/>
    </row>
    <row r="69" spans="1:21" ht="18.75" customHeight="1">
      <c r="A69" s="185"/>
      <c r="B69" s="201"/>
      <c r="C69" s="27" t="s">
        <v>14</v>
      </c>
      <c r="D69" s="26">
        <v>1375</v>
      </c>
      <c r="E69" s="25">
        <v>9.1300000000000008</v>
      </c>
      <c r="F69" s="24" t="s">
        <v>7</v>
      </c>
      <c r="G69" s="26">
        <v>872</v>
      </c>
      <c r="H69" s="25">
        <v>5.79</v>
      </c>
      <c r="I69" s="24" t="s">
        <v>7</v>
      </c>
      <c r="J69" s="26">
        <v>1449</v>
      </c>
      <c r="K69" s="25">
        <v>9.23</v>
      </c>
      <c r="L69" s="24" t="s">
        <v>7</v>
      </c>
      <c r="M69" s="26">
        <v>843</v>
      </c>
      <c r="N69" s="25">
        <v>5.32</v>
      </c>
      <c r="O69" s="24" t="s">
        <v>7</v>
      </c>
      <c r="P69" s="26">
        <v>1554</v>
      </c>
      <c r="Q69" s="25">
        <v>9.8800000000000008</v>
      </c>
      <c r="R69" s="24" t="s">
        <v>7</v>
      </c>
      <c r="S69" s="23"/>
      <c r="T69" s="13"/>
      <c r="U69" s="13"/>
    </row>
    <row r="70" spans="1:21" ht="18.75" customHeight="1">
      <c r="A70" s="185"/>
      <c r="B70" s="202"/>
      <c r="C70" s="22" t="s">
        <v>13</v>
      </c>
      <c r="D70" s="21">
        <v>1375</v>
      </c>
      <c r="E70" s="20">
        <v>9.1300000000000008</v>
      </c>
      <c r="F70" s="19" t="s">
        <v>7</v>
      </c>
      <c r="G70" s="21">
        <v>872</v>
      </c>
      <c r="H70" s="20">
        <v>5.79</v>
      </c>
      <c r="I70" s="19" t="s">
        <v>7</v>
      </c>
      <c r="J70" s="21">
        <v>1449</v>
      </c>
      <c r="K70" s="20">
        <v>9.23</v>
      </c>
      <c r="L70" s="19" t="s">
        <v>7</v>
      </c>
      <c r="M70" s="21">
        <v>843</v>
      </c>
      <c r="N70" s="20">
        <v>5.32</v>
      </c>
      <c r="O70" s="19" t="s">
        <v>7</v>
      </c>
      <c r="P70" s="21">
        <v>1554</v>
      </c>
      <c r="Q70" s="20">
        <v>9.8800000000000008</v>
      </c>
      <c r="R70" s="19" t="s">
        <v>7</v>
      </c>
      <c r="S70" s="14"/>
      <c r="T70" s="13"/>
      <c r="U70" s="13"/>
    </row>
    <row r="71" spans="1:21" ht="18.75" hidden="1" customHeight="1">
      <c r="A71" s="186"/>
      <c r="B71" s="190" t="s">
        <v>12</v>
      </c>
      <c r="C71" s="191"/>
      <c r="D71" s="17" t="s">
        <v>7</v>
      </c>
      <c r="E71" s="16" t="s">
        <v>7</v>
      </c>
      <c r="F71" s="15" t="s">
        <v>7</v>
      </c>
      <c r="G71" s="17" t="s">
        <v>7</v>
      </c>
      <c r="H71" s="16" t="s">
        <v>7</v>
      </c>
      <c r="I71" s="15" t="s">
        <v>7</v>
      </c>
      <c r="J71" s="17" t="s">
        <v>7</v>
      </c>
      <c r="K71" s="16" t="s">
        <v>7</v>
      </c>
      <c r="L71" s="15" t="s">
        <v>7</v>
      </c>
      <c r="M71" s="17" t="s">
        <v>7</v>
      </c>
      <c r="N71" s="16" t="s">
        <v>7</v>
      </c>
      <c r="O71" s="15" t="s">
        <v>7</v>
      </c>
      <c r="P71" s="17" t="s">
        <v>7</v>
      </c>
      <c r="Q71" s="16" t="s">
        <v>7</v>
      </c>
      <c r="R71" s="15" t="s">
        <v>7</v>
      </c>
      <c r="S71" s="14"/>
      <c r="T71" s="13"/>
      <c r="U71" s="12"/>
    </row>
    <row r="72" spans="1:21" ht="18.75" customHeight="1">
      <c r="A72" s="184" t="s">
        <v>11</v>
      </c>
      <c r="B72" s="169" t="s">
        <v>10</v>
      </c>
      <c r="C72" s="170"/>
      <c r="D72" s="17">
        <v>5474</v>
      </c>
      <c r="E72" s="16">
        <v>36.340000000000003</v>
      </c>
      <c r="F72" s="15">
        <v>0.97</v>
      </c>
      <c r="G72" s="17">
        <v>5391</v>
      </c>
      <c r="H72" s="16">
        <v>35.78</v>
      </c>
      <c r="I72" s="18">
        <v>-1.52</v>
      </c>
      <c r="J72" s="17">
        <v>6159</v>
      </c>
      <c r="K72" s="16">
        <v>39.22</v>
      </c>
      <c r="L72" s="18">
        <v>12.17</v>
      </c>
      <c r="M72" s="17">
        <v>6235</v>
      </c>
      <c r="N72" s="16">
        <v>39.299999999999997</v>
      </c>
      <c r="O72" s="18">
        <v>1.24</v>
      </c>
      <c r="P72" s="17">
        <v>6108</v>
      </c>
      <c r="Q72" s="16">
        <v>38.81</v>
      </c>
      <c r="R72" s="18">
        <v>-2.04</v>
      </c>
      <c r="S72" s="14"/>
      <c r="T72" s="13"/>
      <c r="U72" s="12"/>
    </row>
    <row r="73" spans="1:21" ht="18.75" customHeight="1">
      <c r="A73" s="185"/>
      <c r="B73" s="171" t="s">
        <v>9</v>
      </c>
      <c r="C73" s="172"/>
      <c r="D73" s="17" t="s">
        <v>7</v>
      </c>
      <c r="E73" s="16" t="s">
        <v>7</v>
      </c>
      <c r="F73" s="15" t="s">
        <v>7</v>
      </c>
      <c r="G73" s="17" t="s">
        <v>7</v>
      </c>
      <c r="H73" s="16" t="s">
        <v>7</v>
      </c>
      <c r="I73" s="15" t="s">
        <v>7</v>
      </c>
      <c r="J73" s="17" t="s">
        <v>7</v>
      </c>
      <c r="K73" s="16" t="s">
        <v>7</v>
      </c>
      <c r="L73" s="15" t="s">
        <v>7</v>
      </c>
      <c r="M73" s="17" t="s">
        <v>7</v>
      </c>
      <c r="N73" s="16" t="s">
        <v>7</v>
      </c>
      <c r="O73" s="15" t="s">
        <v>7</v>
      </c>
      <c r="P73" s="17" t="s">
        <v>7</v>
      </c>
      <c r="Q73" s="16" t="s">
        <v>7</v>
      </c>
      <c r="R73" s="15" t="s">
        <v>7</v>
      </c>
      <c r="S73" s="14"/>
      <c r="T73" s="13"/>
      <c r="U73" s="12"/>
    </row>
    <row r="74" spans="1:21" ht="18.75" customHeight="1">
      <c r="A74" s="186"/>
      <c r="B74" s="173" t="s">
        <v>8</v>
      </c>
      <c r="C74" s="174"/>
      <c r="D74" s="17" t="s">
        <v>7</v>
      </c>
      <c r="E74" s="16" t="s">
        <v>7</v>
      </c>
      <c r="F74" s="15" t="s">
        <v>7</v>
      </c>
      <c r="G74" s="17" t="s">
        <v>7</v>
      </c>
      <c r="H74" s="16" t="s">
        <v>7</v>
      </c>
      <c r="I74" s="15" t="s">
        <v>7</v>
      </c>
      <c r="J74" s="17" t="s">
        <v>7</v>
      </c>
      <c r="K74" s="16" t="s">
        <v>7</v>
      </c>
      <c r="L74" s="15" t="s">
        <v>7</v>
      </c>
      <c r="M74" s="17" t="s">
        <v>7</v>
      </c>
      <c r="N74" s="16" t="s">
        <v>7</v>
      </c>
      <c r="O74" s="15" t="s">
        <v>7</v>
      </c>
      <c r="P74" s="17" t="s">
        <v>7</v>
      </c>
      <c r="Q74" s="16" t="s">
        <v>7</v>
      </c>
      <c r="R74" s="15" t="s">
        <v>7</v>
      </c>
      <c r="S74" s="14"/>
      <c r="T74" s="13"/>
      <c r="U74" s="12"/>
    </row>
    <row r="75" spans="1:21" ht="18.75" customHeight="1">
      <c r="A75" s="175" t="s">
        <v>6</v>
      </c>
      <c r="B75" s="176"/>
      <c r="C75" s="177"/>
      <c r="D75" s="10">
        <v>15064</v>
      </c>
      <c r="E75" s="9">
        <v>100</v>
      </c>
      <c r="F75" s="11">
        <v>0.71</v>
      </c>
      <c r="G75" s="10">
        <v>15067</v>
      </c>
      <c r="H75" s="9">
        <v>100</v>
      </c>
      <c r="I75" s="8">
        <v>-0.25</v>
      </c>
      <c r="J75" s="10">
        <v>15701</v>
      </c>
      <c r="K75" s="9">
        <v>100</v>
      </c>
      <c r="L75" s="8">
        <v>4.7</v>
      </c>
      <c r="M75" s="10">
        <v>15865</v>
      </c>
      <c r="N75" s="9">
        <v>100</v>
      </c>
      <c r="O75" s="8">
        <v>0.67</v>
      </c>
      <c r="P75" s="10">
        <v>15738</v>
      </c>
      <c r="Q75" s="9">
        <v>100</v>
      </c>
      <c r="R75" s="8">
        <v>-0.66</v>
      </c>
      <c r="S75" s="7"/>
      <c r="T75" s="6"/>
      <c r="U75" s="5"/>
    </row>
    <row r="76" spans="1:21" ht="18.75" customHeight="1">
      <c r="A76" s="52"/>
      <c r="B76" s="52"/>
      <c r="C76" s="52"/>
      <c r="D76" s="51"/>
      <c r="E76" s="50"/>
      <c r="F76" s="54"/>
      <c r="G76" s="51"/>
      <c r="H76" s="50"/>
      <c r="I76" s="152"/>
      <c r="J76" s="51"/>
      <c r="K76" s="50"/>
      <c r="L76" s="152"/>
      <c r="M76" s="51"/>
      <c r="N76" s="50"/>
      <c r="O76" s="152"/>
      <c r="P76" s="51"/>
      <c r="Q76" s="50"/>
      <c r="R76" s="152"/>
      <c r="S76" s="7"/>
      <c r="T76" s="6"/>
      <c r="U76" s="5"/>
    </row>
    <row r="77" spans="1:21" ht="18.75" customHeight="1">
      <c r="A77" s="52"/>
      <c r="B77" s="52"/>
      <c r="C77" s="52"/>
      <c r="D77" s="51"/>
      <c r="E77" s="50"/>
      <c r="F77" s="54"/>
      <c r="G77" s="51"/>
      <c r="H77" s="50"/>
      <c r="I77" s="152"/>
      <c r="J77" s="51"/>
      <c r="K77" s="50"/>
      <c r="L77" s="152"/>
      <c r="M77" s="51"/>
      <c r="N77" s="50"/>
      <c r="O77" s="152"/>
      <c r="P77" s="51"/>
      <c r="Q77" s="50"/>
      <c r="R77" s="152"/>
      <c r="S77" s="7"/>
      <c r="T77" s="6"/>
      <c r="U77" s="5"/>
    </row>
    <row r="78" spans="1:21" ht="18.75" customHeight="1">
      <c r="A78" s="52"/>
      <c r="B78" s="52"/>
      <c r="C78" s="52"/>
      <c r="D78" s="51"/>
      <c r="E78" s="50"/>
      <c r="F78" s="54"/>
      <c r="G78" s="51"/>
      <c r="H78" s="50"/>
      <c r="I78" s="152"/>
      <c r="J78" s="51"/>
      <c r="K78" s="50"/>
      <c r="L78" s="152"/>
      <c r="M78" s="51"/>
      <c r="N78" s="50"/>
      <c r="O78" s="152"/>
      <c r="P78" s="51"/>
      <c r="Q78" s="50"/>
      <c r="R78" s="152"/>
      <c r="S78" s="7"/>
      <c r="T78" s="6"/>
      <c r="U78" s="5"/>
    </row>
    <row r="79" spans="1:21" ht="18.75" customHeight="1">
      <c r="A79" s="52"/>
      <c r="B79" s="52"/>
      <c r="C79" s="52"/>
      <c r="D79" s="51"/>
      <c r="E79" s="50"/>
      <c r="F79" s="54"/>
      <c r="G79" s="51"/>
      <c r="H79" s="50"/>
      <c r="I79" s="152"/>
      <c r="J79" s="51"/>
      <c r="K79" s="50"/>
      <c r="L79" s="152"/>
      <c r="M79" s="51"/>
      <c r="N79" s="50"/>
      <c r="O79" s="152"/>
      <c r="P79" s="51"/>
      <c r="Q79" s="50"/>
      <c r="R79" s="152"/>
      <c r="S79" s="7"/>
      <c r="T79" s="6"/>
      <c r="U79" s="5"/>
    </row>
    <row r="80" spans="1:21" ht="18.75" customHeight="1">
      <c r="A80" s="53" t="s">
        <v>38</v>
      </c>
      <c r="B80" s="52"/>
      <c r="C80" s="52"/>
      <c r="F80" s="49"/>
      <c r="I80" s="49" t="s">
        <v>32</v>
      </c>
      <c r="J80" s="51"/>
      <c r="K80" s="50"/>
      <c r="L80" s="152"/>
      <c r="M80" s="51"/>
      <c r="N80" s="50"/>
      <c r="O80" s="152"/>
      <c r="P80" s="51"/>
      <c r="Q80" s="50"/>
      <c r="R80" s="152"/>
      <c r="S80" s="7"/>
      <c r="T80" s="6"/>
      <c r="U80" s="5"/>
    </row>
    <row r="81" spans="1:21" ht="18.75" customHeight="1">
      <c r="A81" s="178" t="s">
        <v>31</v>
      </c>
      <c r="B81" s="179"/>
      <c r="C81" s="180"/>
      <c r="D81" s="163" t="s">
        <v>39</v>
      </c>
      <c r="E81" s="164"/>
      <c r="F81" s="165"/>
      <c r="G81" s="163" t="s">
        <v>60</v>
      </c>
      <c r="H81" s="164"/>
      <c r="I81" s="165"/>
      <c r="J81" s="51"/>
      <c r="K81" s="50"/>
      <c r="L81" s="152"/>
      <c r="M81" s="51"/>
      <c r="N81" s="50"/>
      <c r="O81" s="152"/>
      <c r="P81" s="51"/>
      <c r="Q81" s="50"/>
      <c r="R81" s="152"/>
      <c r="S81" s="7"/>
      <c r="T81" s="6"/>
      <c r="U81" s="5"/>
    </row>
    <row r="82" spans="1:21" ht="18.75" customHeight="1">
      <c r="A82" s="181"/>
      <c r="B82" s="182"/>
      <c r="C82" s="183"/>
      <c r="D82" s="48" t="s">
        <v>26</v>
      </c>
      <c r="E82" s="47" t="s">
        <v>25</v>
      </c>
      <c r="F82" s="46" t="s">
        <v>24</v>
      </c>
      <c r="G82" s="48" t="s">
        <v>26</v>
      </c>
      <c r="H82" s="47" t="s">
        <v>25</v>
      </c>
      <c r="I82" s="46" t="s">
        <v>24</v>
      </c>
      <c r="J82" s="51"/>
      <c r="K82" s="50"/>
      <c r="L82" s="152"/>
      <c r="M82" s="51"/>
      <c r="N82" s="50"/>
      <c r="O82" s="152"/>
      <c r="P82" s="51"/>
      <c r="Q82" s="50"/>
      <c r="R82" s="152"/>
      <c r="S82" s="7"/>
      <c r="T82" s="6"/>
      <c r="U82" s="5"/>
    </row>
    <row r="83" spans="1:21" ht="18.75" customHeight="1">
      <c r="A83" s="184" t="s">
        <v>42</v>
      </c>
      <c r="B83" s="185" t="s">
        <v>22</v>
      </c>
      <c r="C83" s="44" t="s">
        <v>21</v>
      </c>
      <c r="D83" s="43">
        <v>1564.7750000000001</v>
      </c>
      <c r="E83" s="25">
        <v>9.68</v>
      </c>
      <c r="F83" s="42">
        <v>0.6</v>
      </c>
      <c r="G83" s="43">
        <v>2154.4540000000002</v>
      </c>
      <c r="H83" s="25">
        <v>13.66</v>
      </c>
      <c r="I83" s="157">
        <v>0.65</v>
      </c>
      <c r="J83" s="51"/>
      <c r="K83" s="50"/>
      <c r="L83" s="152"/>
      <c r="M83" s="51"/>
      <c r="N83" s="50"/>
      <c r="O83" s="152"/>
      <c r="P83" s="51"/>
      <c r="Q83" s="50"/>
      <c r="R83" s="152"/>
      <c r="S83" s="7"/>
      <c r="T83" s="6"/>
      <c r="U83" s="5"/>
    </row>
    <row r="84" spans="1:21" ht="18.75" hidden="1" customHeight="1">
      <c r="A84" s="185"/>
      <c r="B84" s="185"/>
      <c r="C84" s="32" t="s">
        <v>20</v>
      </c>
      <c r="D84" s="37" t="s">
        <v>7</v>
      </c>
      <c r="E84" s="25" t="s">
        <v>7</v>
      </c>
      <c r="F84" s="24" t="s">
        <v>7</v>
      </c>
      <c r="G84" s="37" t="s">
        <v>7</v>
      </c>
      <c r="H84" s="25" t="s">
        <v>7</v>
      </c>
      <c r="I84" s="158" t="s">
        <v>7</v>
      </c>
      <c r="J84" s="51"/>
      <c r="K84" s="50"/>
      <c r="L84" s="152"/>
      <c r="M84" s="51"/>
      <c r="N84" s="50"/>
      <c r="O84" s="152"/>
      <c r="P84" s="51"/>
      <c r="Q84" s="50"/>
      <c r="R84" s="152"/>
      <c r="S84" s="7"/>
      <c r="T84" s="6"/>
      <c r="U84" s="5"/>
    </row>
    <row r="85" spans="1:21" ht="18.75" customHeight="1">
      <c r="A85" s="185"/>
      <c r="B85" s="185"/>
      <c r="C85" s="32" t="s">
        <v>19</v>
      </c>
      <c r="D85" s="41">
        <v>6400.4319999999998</v>
      </c>
      <c r="E85" s="40">
        <v>39.58</v>
      </c>
      <c r="F85" s="39">
        <v>0.18</v>
      </c>
      <c r="G85" s="41">
        <v>5600.7309999999998</v>
      </c>
      <c r="H85" s="40">
        <v>35.51</v>
      </c>
      <c r="I85" s="159">
        <v>0.17</v>
      </c>
      <c r="J85" s="51"/>
      <c r="K85" s="50"/>
      <c r="L85" s="152"/>
      <c r="M85" s="51"/>
      <c r="N85" s="50"/>
      <c r="O85" s="152"/>
      <c r="P85" s="51"/>
      <c r="Q85" s="50"/>
      <c r="R85" s="152"/>
      <c r="S85" s="7"/>
      <c r="T85" s="6"/>
      <c r="U85" s="5"/>
    </row>
    <row r="86" spans="1:21" ht="18.75" hidden="1" customHeight="1">
      <c r="A86" s="185"/>
      <c r="B86" s="185"/>
      <c r="C86" s="32" t="s">
        <v>18</v>
      </c>
      <c r="D86" s="37" t="s">
        <v>7</v>
      </c>
      <c r="E86" s="25" t="s">
        <v>7</v>
      </c>
      <c r="F86" s="24" t="s">
        <v>17</v>
      </c>
      <c r="G86" s="37" t="s">
        <v>7</v>
      </c>
      <c r="H86" s="25" t="s">
        <v>7</v>
      </c>
      <c r="I86" s="158" t="s">
        <v>17</v>
      </c>
      <c r="J86" s="51"/>
      <c r="K86" s="50"/>
      <c r="L86" s="152"/>
      <c r="M86" s="51"/>
      <c r="N86" s="50"/>
      <c r="O86" s="152"/>
      <c r="P86" s="51"/>
      <c r="Q86" s="50"/>
      <c r="R86" s="152"/>
      <c r="S86" s="7"/>
      <c r="T86" s="6"/>
      <c r="U86" s="5"/>
    </row>
    <row r="87" spans="1:21" ht="18.75" customHeight="1">
      <c r="A87" s="185"/>
      <c r="B87" s="186"/>
      <c r="C87" s="22" t="s">
        <v>13</v>
      </c>
      <c r="D87" s="153">
        <v>7965.2070000000003</v>
      </c>
      <c r="E87" s="35">
        <v>49.26</v>
      </c>
      <c r="F87" s="34">
        <v>0.25</v>
      </c>
      <c r="G87" s="153">
        <v>7755.1850000000004</v>
      </c>
      <c r="H87" s="35">
        <v>49.16</v>
      </c>
      <c r="I87" s="160">
        <v>0.27</v>
      </c>
      <c r="J87" s="51"/>
      <c r="K87" s="50"/>
      <c r="L87" s="152"/>
      <c r="M87" s="51"/>
      <c r="N87" s="50"/>
      <c r="O87" s="152"/>
      <c r="P87" s="51"/>
      <c r="Q87" s="50"/>
      <c r="R87" s="152"/>
      <c r="S87" s="7"/>
      <c r="T87" s="6"/>
      <c r="U87" s="5"/>
    </row>
    <row r="88" spans="1:21" ht="18.75" hidden="1" customHeight="1">
      <c r="A88" s="185"/>
      <c r="B88" s="187" t="s">
        <v>41</v>
      </c>
      <c r="C88" s="32" t="s">
        <v>15</v>
      </c>
      <c r="D88" s="31" t="s">
        <v>7</v>
      </c>
      <c r="E88" s="30" t="s">
        <v>7</v>
      </c>
      <c r="F88" s="29" t="s">
        <v>7</v>
      </c>
      <c r="G88" s="31" t="s">
        <v>7</v>
      </c>
      <c r="H88" s="30" t="s">
        <v>7</v>
      </c>
      <c r="I88" s="161" t="s">
        <v>7</v>
      </c>
      <c r="J88" s="51"/>
      <c r="K88" s="50"/>
      <c r="L88" s="152"/>
      <c r="M88" s="51"/>
      <c r="N88" s="50"/>
      <c r="O88" s="152"/>
      <c r="P88" s="51"/>
      <c r="Q88" s="50"/>
      <c r="R88" s="152"/>
      <c r="S88" s="7"/>
      <c r="T88" s="6"/>
      <c r="U88" s="5"/>
    </row>
    <row r="89" spans="1:21" ht="18.75" customHeight="1">
      <c r="A89" s="185"/>
      <c r="B89" s="188"/>
      <c r="C89" s="27" t="s">
        <v>14</v>
      </c>
      <c r="D89" s="26">
        <v>1476.6030000000001</v>
      </c>
      <c r="E89" s="25">
        <v>9.1300000000000008</v>
      </c>
      <c r="F89" s="24">
        <v>0</v>
      </c>
      <c r="G89" s="26">
        <v>1450.11</v>
      </c>
      <c r="H89" s="25">
        <v>9.19</v>
      </c>
      <c r="I89" s="158">
        <v>0.02</v>
      </c>
      <c r="J89" s="51"/>
      <c r="K89" s="50"/>
      <c r="L89" s="152"/>
      <c r="M89" s="51"/>
      <c r="N89" s="50"/>
      <c r="O89" s="152"/>
      <c r="P89" s="51"/>
      <c r="Q89" s="50"/>
      <c r="R89" s="152"/>
      <c r="S89" s="7"/>
      <c r="T89" s="6"/>
      <c r="U89" s="5"/>
    </row>
    <row r="90" spans="1:21" ht="18.75" hidden="1" customHeight="1">
      <c r="A90" s="185"/>
      <c r="B90" s="189"/>
      <c r="C90" s="22" t="s">
        <v>13</v>
      </c>
      <c r="D90" s="153">
        <v>1476.6030000000001</v>
      </c>
      <c r="E90" s="20">
        <v>9.1300000000000008</v>
      </c>
      <c r="F90" s="19">
        <v>0</v>
      </c>
      <c r="G90" s="153">
        <v>1476.6030000000001</v>
      </c>
      <c r="H90" s="20">
        <v>9.1300000000000008</v>
      </c>
      <c r="I90" s="162">
        <v>0</v>
      </c>
      <c r="J90" s="51"/>
      <c r="K90" s="50"/>
      <c r="L90" s="152"/>
      <c r="M90" s="51"/>
      <c r="N90" s="50"/>
      <c r="O90" s="152"/>
      <c r="P90" s="51"/>
      <c r="Q90" s="50"/>
      <c r="R90" s="152"/>
      <c r="S90" s="7"/>
      <c r="T90" s="6"/>
      <c r="U90" s="5"/>
    </row>
    <row r="91" spans="1:21" ht="18.75" hidden="1" customHeight="1">
      <c r="A91" s="186"/>
      <c r="B91" s="190" t="s">
        <v>12</v>
      </c>
      <c r="C91" s="191"/>
      <c r="D91" s="154" t="s">
        <v>7</v>
      </c>
      <c r="E91" s="16" t="s">
        <v>7</v>
      </c>
      <c r="F91" s="15" t="s">
        <v>7</v>
      </c>
      <c r="G91" s="154" t="s">
        <v>7</v>
      </c>
      <c r="H91" s="16" t="s">
        <v>7</v>
      </c>
      <c r="I91" s="18" t="s">
        <v>7</v>
      </c>
      <c r="J91" s="51"/>
      <c r="K91" s="50"/>
      <c r="L91" s="152"/>
      <c r="M91" s="51"/>
      <c r="N91" s="50"/>
      <c r="O91" s="152"/>
      <c r="P91" s="51"/>
      <c r="Q91" s="50"/>
      <c r="R91" s="152"/>
      <c r="S91" s="7"/>
      <c r="T91" s="6"/>
      <c r="U91" s="5"/>
    </row>
    <row r="92" spans="1:21" ht="18.75" customHeight="1">
      <c r="A92" s="166" t="s">
        <v>40</v>
      </c>
      <c r="B92" s="169" t="s">
        <v>10</v>
      </c>
      <c r="C92" s="170"/>
      <c r="D92" s="154">
        <v>6727.9440000000004</v>
      </c>
      <c r="E92" s="16">
        <v>41.61</v>
      </c>
      <c r="F92" s="15">
        <v>10.15</v>
      </c>
      <c r="G92" s="154">
        <v>6568.6409999999996</v>
      </c>
      <c r="H92" s="16">
        <v>41.64</v>
      </c>
      <c r="I92" s="18">
        <v>-2.37</v>
      </c>
      <c r="J92" s="51"/>
      <c r="K92" s="50"/>
      <c r="L92" s="152"/>
      <c r="M92" s="51"/>
      <c r="N92" s="50"/>
      <c r="O92" s="152"/>
      <c r="P92" s="51"/>
      <c r="Q92" s="50"/>
      <c r="R92" s="152"/>
      <c r="S92" s="7"/>
      <c r="T92" s="6"/>
      <c r="U92" s="5"/>
    </row>
    <row r="93" spans="1:21" ht="18.75" hidden="1" customHeight="1">
      <c r="A93" s="167"/>
      <c r="B93" s="171" t="s">
        <v>9</v>
      </c>
      <c r="C93" s="172"/>
      <c r="D93" s="154" t="s">
        <v>7</v>
      </c>
      <c r="E93" s="16" t="s">
        <v>7</v>
      </c>
      <c r="F93" s="15" t="s">
        <v>7</v>
      </c>
      <c r="G93" s="154" t="s">
        <v>7</v>
      </c>
      <c r="H93" s="16" t="s">
        <v>7</v>
      </c>
      <c r="I93" s="18" t="s">
        <v>7</v>
      </c>
      <c r="J93" s="51"/>
      <c r="K93" s="50"/>
      <c r="L93" s="152"/>
      <c r="M93" s="51"/>
      <c r="N93" s="50"/>
      <c r="O93" s="152"/>
      <c r="P93" s="51"/>
      <c r="Q93" s="50"/>
      <c r="R93" s="152"/>
      <c r="S93" s="7"/>
      <c r="T93" s="6"/>
      <c r="U93" s="5"/>
    </row>
    <row r="94" spans="1:21" ht="18.75" hidden="1" customHeight="1">
      <c r="A94" s="168"/>
      <c r="B94" s="173" t="s">
        <v>8</v>
      </c>
      <c r="C94" s="174"/>
      <c r="D94" s="154" t="s">
        <v>7</v>
      </c>
      <c r="E94" s="16" t="s">
        <v>7</v>
      </c>
      <c r="F94" s="15" t="s">
        <v>7</v>
      </c>
      <c r="G94" s="154" t="s">
        <v>7</v>
      </c>
      <c r="H94" s="16" t="s">
        <v>7</v>
      </c>
      <c r="I94" s="18" t="s">
        <v>7</v>
      </c>
      <c r="J94" s="51"/>
      <c r="K94" s="50"/>
      <c r="L94" s="152"/>
      <c r="M94" s="51"/>
      <c r="N94" s="50"/>
      <c r="O94" s="152"/>
      <c r="P94" s="51"/>
      <c r="Q94" s="50"/>
      <c r="R94" s="152"/>
      <c r="S94" s="7"/>
      <c r="T94" s="6"/>
      <c r="U94" s="5"/>
    </row>
    <row r="95" spans="1:21" ht="18.75" customHeight="1">
      <c r="A95" s="175" t="s">
        <v>6</v>
      </c>
      <c r="B95" s="176"/>
      <c r="C95" s="177"/>
      <c r="D95" s="155">
        <v>16169.754999999999</v>
      </c>
      <c r="E95" s="156">
        <v>100</v>
      </c>
      <c r="F95" s="11">
        <v>4.1100000000000003</v>
      </c>
      <c r="G95" s="155">
        <v>15773.936</v>
      </c>
      <c r="H95" s="156">
        <v>100</v>
      </c>
      <c r="I95" s="8">
        <v>-0.86</v>
      </c>
      <c r="J95" s="51"/>
      <c r="K95" s="50"/>
      <c r="L95" s="152"/>
      <c r="M95" s="51"/>
      <c r="N95" s="50"/>
      <c r="O95" s="152"/>
      <c r="P95" s="51"/>
      <c r="Q95" s="50"/>
      <c r="R95" s="152"/>
      <c r="S95" s="7"/>
      <c r="T95" s="6"/>
      <c r="U95" s="5"/>
    </row>
    <row r="96" spans="1:21" ht="18.75" customHeight="1">
      <c r="A96" s="52"/>
      <c r="B96" s="52"/>
      <c r="C96" s="52"/>
      <c r="D96" s="51"/>
      <c r="E96" s="50"/>
      <c r="F96" s="54"/>
      <c r="G96" s="51"/>
      <c r="H96" s="50"/>
      <c r="I96" s="152"/>
      <c r="J96" s="51"/>
      <c r="K96" s="50"/>
      <c r="L96" s="152"/>
      <c r="M96" s="51"/>
      <c r="N96" s="50"/>
      <c r="O96" s="152"/>
      <c r="P96" s="51"/>
      <c r="Q96" s="50"/>
      <c r="R96" s="152"/>
      <c r="S96" s="7"/>
      <c r="T96" s="6"/>
      <c r="U96" s="5"/>
    </row>
    <row r="97" spans="1:21" ht="18.75" customHeight="1">
      <c r="A97" s="52"/>
      <c r="B97" s="52"/>
      <c r="C97" s="52"/>
      <c r="D97" s="51"/>
      <c r="E97" s="50"/>
      <c r="F97" s="54"/>
      <c r="G97" s="51"/>
      <c r="H97" s="50"/>
      <c r="I97" s="152"/>
      <c r="J97" s="51"/>
      <c r="K97" s="50"/>
      <c r="L97" s="152"/>
      <c r="M97" s="51"/>
      <c r="N97" s="50"/>
      <c r="O97" s="152"/>
      <c r="P97" s="51"/>
      <c r="Q97" s="50"/>
      <c r="R97" s="152"/>
      <c r="S97" s="7"/>
      <c r="T97" s="6"/>
      <c r="U97" s="5"/>
    </row>
    <row r="98" spans="1:21" ht="18.75" customHeight="1">
      <c r="A98" s="4" t="s">
        <v>5</v>
      </c>
      <c r="B98" s="2" t="s">
        <v>4</v>
      </c>
      <c r="C98" s="2"/>
      <c r="D98" s="2"/>
      <c r="E98" s="2"/>
      <c r="F98" s="2"/>
    </row>
    <row r="99" spans="1:21" ht="18.75" customHeight="1">
      <c r="A99" s="2"/>
      <c r="B99" s="2" t="s">
        <v>61</v>
      </c>
      <c r="C99" s="2"/>
      <c r="D99" s="3"/>
      <c r="E99" s="3"/>
      <c r="F99" s="3"/>
    </row>
    <row r="100" spans="1:21" ht="18.75" customHeight="1">
      <c r="A100" s="2"/>
      <c r="B100" s="2" t="s">
        <v>3</v>
      </c>
      <c r="C100" s="2"/>
      <c r="D100" s="3"/>
      <c r="E100" s="3"/>
      <c r="F100" s="3"/>
    </row>
    <row r="101" spans="1:21" ht="18.75" customHeight="1">
      <c r="A101" s="2"/>
      <c r="B101" s="2" t="s">
        <v>2</v>
      </c>
      <c r="C101" s="2"/>
      <c r="D101" s="3"/>
      <c r="E101" s="3"/>
      <c r="F101" s="3"/>
    </row>
    <row r="102" spans="1:21" ht="18.75" customHeight="1">
      <c r="B102" s="2" t="s">
        <v>1</v>
      </c>
    </row>
    <row r="103" spans="1:21" ht="18.75" customHeight="1">
      <c r="B103" s="2" t="s">
        <v>0</v>
      </c>
    </row>
    <row r="104" spans="1:21" ht="18.75" customHeight="1"/>
    <row r="105" spans="1:21" ht="18.75" customHeight="1"/>
    <row r="106" spans="1:21" ht="18.75" customHeight="1"/>
  </sheetData>
  <sheetProtection algorithmName="SHA-512" hashValue="m9z317Fghz2YW7Hha6EUt6TOsn33PUPDsfTiZ2rhSuOxFrk4CLpgTKxxlVJRT+hWKqD41o64kPRaHf4frhe5ow==" saltValue="LH33GNlzMj9aaVxkNZD7kw==" spinCount="100000" sheet="1" objects="1" scenarios="1"/>
  <mergeCells count="75">
    <mergeCell ref="S61:U61"/>
    <mergeCell ref="A63:A71"/>
    <mergeCell ref="B63:B67"/>
    <mergeCell ref="B68:B70"/>
    <mergeCell ref="B71:C71"/>
    <mergeCell ref="A61:C62"/>
    <mergeCell ref="G61:I61"/>
    <mergeCell ref="J61:L61"/>
    <mergeCell ref="M61:O61"/>
    <mergeCell ref="P61:R61"/>
    <mergeCell ref="D61:F61"/>
    <mergeCell ref="A72:A74"/>
    <mergeCell ref="B72:C72"/>
    <mergeCell ref="B73:C73"/>
    <mergeCell ref="B74:C74"/>
    <mergeCell ref="A75:C75"/>
    <mergeCell ref="A56:C56"/>
    <mergeCell ref="A42:C43"/>
    <mergeCell ref="A53:A55"/>
    <mergeCell ref="B53:C53"/>
    <mergeCell ref="B54:C54"/>
    <mergeCell ref="A44:A52"/>
    <mergeCell ref="B44:B48"/>
    <mergeCell ref="B49:B51"/>
    <mergeCell ref="B55:C55"/>
    <mergeCell ref="B52:C52"/>
    <mergeCell ref="A35:A37"/>
    <mergeCell ref="B36:C36"/>
    <mergeCell ref="A26:A34"/>
    <mergeCell ref="B35:C35"/>
    <mergeCell ref="B26:B30"/>
    <mergeCell ref="B37:C37"/>
    <mergeCell ref="B31:B33"/>
    <mergeCell ref="B7:B11"/>
    <mergeCell ref="M24:O24"/>
    <mergeCell ref="A19:C19"/>
    <mergeCell ref="A24:C25"/>
    <mergeCell ref="B34:C34"/>
    <mergeCell ref="M42:O42"/>
    <mergeCell ref="A2:U2"/>
    <mergeCell ref="P5:R5"/>
    <mergeCell ref="M5:O5"/>
    <mergeCell ref="G5:I5"/>
    <mergeCell ref="J5:L5"/>
    <mergeCell ref="D5:F5"/>
    <mergeCell ref="S5:U5"/>
    <mergeCell ref="A5:C6"/>
    <mergeCell ref="A16:A18"/>
    <mergeCell ref="A7:A15"/>
    <mergeCell ref="B12:B14"/>
    <mergeCell ref="B18:C18"/>
    <mergeCell ref="B17:C17"/>
    <mergeCell ref="B16:C16"/>
    <mergeCell ref="B15:C15"/>
    <mergeCell ref="A95:C95"/>
    <mergeCell ref="P24:R24"/>
    <mergeCell ref="A81:C82"/>
    <mergeCell ref="A83:A91"/>
    <mergeCell ref="B83:B87"/>
    <mergeCell ref="B88:B90"/>
    <mergeCell ref="B91:C91"/>
    <mergeCell ref="D81:F81"/>
    <mergeCell ref="P42:R42"/>
    <mergeCell ref="D42:F42"/>
    <mergeCell ref="G24:I24"/>
    <mergeCell ref="J24:L24"/>
    <mergeCell ref="D24:F24"/>
    <mergeCell ref="G42:I42"/>
    <mergeCell ref="J42:L42"/>
    <mergeCell ref="A38:C38"/>
    <mergeCell ref="G81:I81"/>
    <mergeCell ref="A92:A94"/>
    <mergeCell ref="B92:C92"/>
    <mergeCell ref="B93:C93"/>
    <mergeCell ref="B94:C94"/>
  </mergeCells>
  <phoneticPr fontId="3"/>
  <printOptions horizontalCentered="1" gridLinesSet="0"/>
  <pageMargins left="0.15748031496062992" right="0.15748031496062992" top="0.31496062992125984" bottom="0.27559055118110237" header="0.51181102362204722" footer="0.15748031496062992"/>
  <pageSetup paperSize="9" scale="74" fitToHeight="0" orientation="landscape" r:id="rId1"/>
  <headerFooter alignWithMargins="0"/>
  <rowBreaks count="2" manualBreakCount="2">
    <brk id="39" max="20" man="1"/>
    <brk id="78"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林退共（百万円単位）</vt:lpstr>
      <vt:lpstr>'林退共（百万円単位）'!Print_Area</vt:lpstr>
      <vt:lpstr>'林退共（百万円単位）'!Print_Titles</vt:lpstr>
    </vt:vector>
  </TitlesOfParts>
  <Company>システム管理部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村瀬 明代(情報)</cp:lastModifiedBy>
  <cp:lastPrinted>2025-08-20T07:05:34Z</cp:lastPrinted>
  <dcterms:created xsi:type="dcterms:W3CDTF">2023-08-02T10:25:09Z</dcterms:created>
  <dcterms:modified xsi:type="dcterms:W3CDTF">2025-08-28T07:42:05Z</dcterms:modified>
</cp:coreProperties>
</file>