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21000" windowHeight="12240" activeTab="0"/>
  </bookViews>
  <sheets>
    <sheet name="30中退共10月" sheetId="1" r:id="rId1"/>
  </sheets>
  <definedNames>
    <definedName name="_xlnm.Print_Area" localSheetId="0">'30中退共10月'!$A$1:$U$38</definedName>
  </definedNames>
  <calcPr fullCalcOnLoad="1"/>
</workbook>
</file>

<file path=xl/sharedStrings.xml><?xml version="1.0" encoding="utf-8"?>
<sst xmlns="http://schemas.openxmlformats.org/spreadsheetml/2006/main" count="113" uniqueCount="52">
  <si>
    <t>月次別統計データ(中退共)</t>
  </si>
  <si>
    <t>共済契約者</t>
  </si>
  <si>
    <t>被共済者</t>
  </si>
  <si>
    <t>収入関係</t>
  </si>
  <si>
    <t>退職金支出関係</t>
  </si>
  <si>
    <t>運用資産残高</t>
  </si>
  <si>
    <t>退職金等支給件数　　</t>
  </si>
  <si>
    <t>退職金等支給額　　</t>
  </si>
  <si>
    <t>加入</t>
  </si>
  <si>
    <t>脱退</t>
  </si>
  <si>
    <t>期末在籍</t>
  </si>
  <si>
    <t>掛金等収入</t>
  </si>
  <si>
    <t>運用等収入</t>
  </si>
  <si>
    <t>補助金収入</t>
  </si>
  <si>
    <t>一時金</t>
  </si>
  <si>
    <t>分割退職金</t>
  </si>
  <si>
    <t>（累積）</t>
  </si>
  <si>
    <t>一時金計</t>
  </si>
  <si>
    <t>退職金</t>
  </si>
  <si>
    <t>解約手当金</t>
  </si>
  <si>
    <t>所</t>
  </si>
  <si>
    <t>人</t>
  </si>
  <si>
    <t>千円</t>
  </si>
  <si>
    <t>件</t>
  </si>
  <si>
    <t>百万円</t>
  </si>
  <si>
    <t>-</t>
  </si>
  <si>
    <t>（注）</t>
  </si>
  <si>
    <t xml:space="preserve"> </t>
  </si>
  <si>
    <r>
      <t>共済契約者及び被共済者の加入、脱退及び端数処理については</t>
    </r>
    <r>
      <rPr>
        <u val="single"/>
        <sz val="10"/>
        <color indexed="18"/>
        <rFont val="ＭＳ Ｐゴシック"/>
        <family val="3"/>
      </rPr>
      <t>「統計表の表示について」</t>
    </r>
    <r>
      <rPr>
        <sz val="10"/>
        <rFont val="ＭＳ Ｐゴシック"/>
        <family val="3"/>
      </rPr>
      <t>を参照してください。</t>
    </r>
  </si>
  <si>
    <t>-</t>
  </si>
  <si>
    <t>29年4月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</si>
  <si>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</si>
  <si>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</si>
  <si>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</si>
  <si>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</si>
  <si>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</si>
  <si>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</si>
  <si>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</si>
  <si>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</si>
  <si>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30年1月</t>
  </si>
  <si>
    <t>2月</t>
  </si>
  <si>
    <t>3月</t>
  </si>
  <si>
    <t>30年4月</t>
  </si>
  <si>
    <t>31年1月</t>
  </si>
  <si>
    <t>29年度</t>
  </si>
  <si>
    <t>-</t>
  </si>
  <si>
    <t>-</t>
  </si>
  <si>
    <t>-</t>
  </si>
  <si>
    <t>-</t>
  </si>
  <si>
    <t>-</t>
  </si>
  <si>
    <t>30年10月
まで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</si>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</sst>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 style="hair"/>
      <right style="thin"/>
      <top style="hair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77" fontId="4" fillId="0" borderId="44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horizontal="right" vertical="center" wrapText="1"/>
    </xf>
    <xf numFmtId="177" fontId="4" fillId="0" borderId="45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right" vertical="center"/>
    </xf>
    <xf numFmtId="49" fontId="4" fillId="0" borderId="46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right" vertical="center"/>
    </xf>
    <xf numFmtId="177" fontId="4" fillId="0" borderId="48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horizontal="right" vertical="center" wrapText="1"/>
    </xf>
    <xf numFmtId="177" fontId="4" fillId="0" borderId="5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isyokukin.go.jp/toukei/PDF/hyoujinituite.pdf" TargetMode="External" /><Relationship Id="rId2" Type="http://schemas.openxmlformats.org/officeDocument/2006/relationships/hyperlink" Target="http://www.taisyokukin.go.jp/toukei/PDF/hyoujinituit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36</xdr:row>
      <xdr:rowOff>19050</xdr:rowOff>
    </xdr:from>
    <xdr:to>
      <xdr:col>9</xdr:col>
      <xdr:colOff>0</xdr:colOff>
      <xdr:row>37</xdr:row>
      <xdr:rowOff>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4686300" y="107537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19050</xdr:rowOff>
    </xdr:from>
    <xdr:to>
      <xdr:col>9</xdr:col>
      <xdr:colOff>0</xdr:colOff>
      <xdr:row>37</xdr:row>
      <xdr:rowOff>0</xdr:rowOff>
    </xdr:to>
    <xdr:sp>
      <xdr:nvSpPr>
        <xdr:cNvPr id="2" name="Rectangle 59">
          <a:hlinkClick r:id="rId2"/>
        </xdr:cNvPr>
        <xdr:cNvSpPr>
          <a:spLocks/>
        </xdr:cNvSpPr>
      </xdr:nvSpPr>
      <xdr:spPr>
        <a:xfrm>
          <a:off x="4686300" y="107537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45"/>
  <sheetViews>
    <sheetView showGridLines="0" tabSelected="1" zoomScale="80" zoomScaleNormal="80" zoomScaleSheetLayoutView="75" zoomScalePageLayoutView="0" workbookViewId="0" topLeftCell="A1">
      <pane ySplit="6" topLeftCell="A24" activePane="bottomLeft" state="frozen"/>
      <selection pane="topLeft" activeCell="A1" sqref="A1"/>
      <selection pane="bottomLeft" activeCell="U30" sqref="U30"/>
    </sheetView>
  </sheetViews>
  <sheetFormatPr defaultColWidth="9.00390625" defaultRowHeight="13.5"/>
  <cols>
    <col min="1" max="1" width="1.25" style="44" customWidth="1"/>
    <col min="2" max="2" width="10.75390625" style="46" customWidth="1"/>
    <col min="3" max="3" width="6.75390625" style="44" customWidth="1"/>
    <col min="4" max="4" width="6.875" style="44" customWidth="1"/>
    <col min="5" max="5" width="8.375" style="44" customWidth="1"/>
    <col min="6" max="6" width="9.625" style="44" customWidth="1"/>
    <col min="7" max="7" width="7.75390625" style="44" customWidth="1"/>
    <col min="8" max="8" width="9.625" style="44" customWidth="1"/>
    <col min="9" max="9" width="9.50390625" style="44" bestFit="1" customWidth="1"/>
    <col min="10" max="10" width="11.50390625" style="44" bestFit="1" customWidth="1"/>
    <col min="11" max="12" width="10.625" style="44" bestFit="1" customWidth="1"/>
    <col min="13" max="13" width="8.75390625" style="44" bestFit="1" customWidth="1"/>
    <col min="14" max="14" width="8.25390625" style="44" bestFit="1" customWidth="1"/>
    <col min="15" max="16" width="8.875" style="44" bestFit="1" customWidth="1"/>
    <col min="17" max="17" width="11.50390625" style="44" customWidth="1"/>
    <col min="18" max="18" width="11.50390625" style="44" bestFit="1" customWidth="1"/>
    <col min="19" max="20" width="9.625" style="44" customWidth="1"/>
    <col min="21" max="21" width="12.50390625" style="44" customWidth="1"/>
    <col min="22" max="16384" width="9.00390625" style="44" customWidth="1"/>
  </cols>
  <sheetData>
    <row r="1" spans="2:21" ht="21" customHeight="1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ht="6.75" customHeight="1" thickBot="1"/>
    <row r="3" spans="2:21" ht="12">
      <c r="B3" s="106" t="s">
        <v>27</v>
      </c>
      <c r="C3" s="88" t="s">
        <v>1</v>
      </c>
      <c r="D3" s="89"/>
      <c r="E3" s="90"/>
      <c r="F3" s="88" t="s">
        <v>2</v>
      </c>
      <c r="G3" s="89"/>
      <c r="H3" s="89"/>
      <c r="I3" s="89"/>
      <c r="J3" s="88" t="s">
        <v>3</v>
      </c>
      <c r="K3" s="89"/>
      <c r="L3" s="90"/>
      <c r="M3" s="95" t="s">
        <v>4</v>
      </c>
      <c r="N3" s="96"/>
      <c r="O3" s="96"/>
      <c r="P3" s="96"/>
      <c r="Q3" s="96"/>
      <c r="R3" s="96"/>
      <c r="S3" s="96"/>
      <c r="T3" s="97"/>
      <c r="U3" s="98" t="s">
        <v>5</v>
      </c>
    </row>
    <row r="4" spans="2:21" ht="12">
      <c r="B4" s="107"/>
      <c r="C4" s="91"/>
      <c r="D4" s="92"/>
      <c r="E4" s="93"/>
      <c r="F4" s="91"/>
      <c r="G4" s="92"/>
      <c r="H4" s="92"/>
      <c r="I4" s="92"/>
      <c r="J4" s="91"/>
      <c r="K4" s="92"/>
      <c r="L4" s="93"/>
      <c r="M4" s="82" t="s">
        <v>6</v>
      </c>
      <c r="N4" s="83"/>
      <c r="O4" s="83"/>
      <c r="P4" s="84"/>
      <c r="Q4" s="92" t="s">
        <v>7</v>
      </c>
      <c r="R4" s="92"/>
      <c r="S4" s="92"/>
      <c r="T4" s="92"/>
      <c r="U4" s="99"/>
    </row>
    <row r="5" spans="2:21" ht="12">
      <c r="B5" s="107"/>
      <c r="C5" s="77" t="s">
        <v>8</v>
      </c>
      <c r="D5" s="77" t="s">
        <v>9</v>
      </c>
      <c r="E5" s="77" t="s">
        <v>10</v>
      </c>
      <c r="F5" s="80" t="s">
        <v>8</v>
      </c>
      <c r="G5" s="81"/>
      <c r="H5" s="77" t="s">
        <v>9</v>
      </c>
      <c r="I5" s="80" t="s">
        <v>10</v>
      </c>
      <c r="J5" s="77" t="s">
        <v>11</v>
      </c>
      <c r="K5" s="77" t="s">
        <v>12</v>
      </c>
      <c r="L5" s="77" t="s">
        <v>13</v>
      </c>
      <c r="M5" s="80" t="s">
        <v>14</v>
      </c>
      <c r="N5" s="81"/>
      <c r="O5" s="87"/>
      <c r="P5" s="85" t="s">
        <v>15</v>
      </c>
      <c r="Q5" s="101" t="s">
        <v>14</v>
      </c>
      <c r="R5" s="102"/>
      <c r="S5" s="103"/>
      <c r="T5" s="104" t="s">
        <v>15</v>
      </c>
      <c r="U5" s="99"/>
    </row>
    <row r="6" spans="2:21" ht="12">
      <c r="B6" s="108"/>
      <c r="C6" s="78"/>
      <c r="D6" s="78"/>
      <c r="E6" s="78"/>
      <c r="F6" s="4"/>
      <c r="G6" s="5" t="s">
        <v>16</v>
      </c>
      <c r="H6" s="78"/>
      <c r="I6" s="91"/>
      <c r="J6" s="78"/>
      <c r="K6" s="78"/>
      <c r="L6" s="79"/>
      <c r="M6" s="6" t="s">
        <v>17</v>
      </c>
      <c r="N6" s="2" t="s">
        <v>18</v>
      </c>
      <c r="O6" s="7" t="s">
        <v>19</v>
      </c>
      <c r="P6" s="86"/>
      <c r="Q6" s="1" t="s">
        <v>17</v>
      </c>
      <c r="R6" s="2" t="s">
        <v>18</v>
      </c>
      <c r="S6" s="3" t="s">
        <v>19</v>
      </c>
      <c r="T6" s="105"/>
      <c r="U6" s="100"/>
    </row>
    <row r="7" spans="1:21" ht="12">
      <c r="A7" s="44">
        <v>25</v>
      </c>
      <c r="B7" s="47"/>
      <c r="C7" s="8" t="s">
        <v>20</v>
      </c>
      <c r="D7" s="9" t="s">
        <v>20</v>
      </c>
      <c r="E7" s="8" t="s">
        <v>20</v>
      </c>
      <c r="F7" s="10" t="s">
        <v>21</v>
      </c>
      <c r="G7" s="11" t="s">
        <v>21</v>
      </c>
      <c r="H7" s="9" t="s">
        <v>21</v>
      </c>
      <c r="I7" s="10" t="s">
        <v>21</v>
      </c>
      <c r="J7" s="9" t="s">
        <v>22</v>
      </c>
      <c r="K7" s="11" t="s">
        <v>22</v>
      </c>
      <c r="L7" s="11" t="s">
        <v>22</v>
      </c>
      <c r="M7" s="10" t="s">
        <v>23</v>
      </c>
      <c r="N7" s="10" t="s">
        <v>23</v>
      </c>
      <c r="O7" s="10" t="s">
        <v>23</v>
      </c>
      <c r="P7" s="9" t="s">
        <v>23</v>
      </c>
      <c r="Q7" s="12" t="s">
        <v>22</v>
      </c>
      <c r="R7" s="11" t="s">
        <v>22</v>
      </c>
      <c r="S7" s="11" t="s">
        <v>22</v>
      </c>
      <c r="T7" s="13" t="s">
        <v>22</v>
      </c>
      <c r="U7" s="14" t="s">
        <v>24</v>
      </c>
    </row>
    <row r="8" spans="2:21" ht="34.5" customHeight="1">
      <c r="B8" s="48" t="s">
        <v>44</v>
      </c>
      <c r="C8" s="15">
        <f>SUM(C11:C22)</f>
        <v>14668</v>
      </c>
      <c r="D8" s="16">
        <f>SUM(D11:D22)</f>
        <v>11344</v>
      </c>
      <c r="E8" s="15">
        <f>E22</f>
        <v>367359</v>
      </c>
      <c r="F8" s="17">
        <f>SUM(F11:F22)</f>
        <v>377684</v>
      </c>
      <c r="G8" s="18" t="s">
        <v>25</v>
      </c>
      <c r="H8" s="16">
        <f>SUM(H11:H22)</f>
        <v>326648</v>
      </c>
      <c r="I8" s="17">
        <f>I22</f>
        <v>3401344</v>
      </c>
      <c r="J8" s="16">
        <v>398582284</v>
      </c>
      <c r="K8" s="16">
        <v>20561704</v>
      </c>
      <c r="L8" s="16">
        <v>5880297</v>
      </c>
      <c r="M8" s="16">
        <f>SUM(M11:M22)</f>
        <v>258211</v>
      </c>
      <c r="N8" s="16">
        <f>SUM(N11:N22)</f>
        <v>250970</v>
      </c>
      <c r="O8" s="16">
        <f>SUM(O11:O22)</f>
        <v>7241</v>
      </c>
      <c r="P8" s="16">
        <f>SUM(P11:P22)</f>
        <v>3262</v>
      </c>
      <c r="Q8" s="16">
        <v>351842075</v>
      </c>
      <c r="R8" s="16">
        <v>344980665</v>
      </c>
      <c r="S8" s="16">
        <v>6861410</v>
      </c>
      <c r="T8" s="16">
        <v>528596</v>
      </c>
      <c r="U8" s="76">
        <v>4846303</v>
      </c>
    </row>
    <row r="9" spans="2:21" ht="34.5" customHeight="1">
      <c r="B9" s="59" t="s">
        <v>50</v>
      </c>
      <c r="C9" s="60">
        <f>SUM(C24:C35)</f>
        <v>8606</v>
      </c>
      <c r="D9" s="19">
        <f>SUM(D24:D35)</f>
        <v>6837</v>
      </c>
      <c r="E9" s="60">
        <f>E35</f>
        <v>369128</v>
      </c>
      <c r="F9" s="20">
        <f>SUM(F24:F35)</f>
        <v>265586</v>
      </c>
      <c r="G9" s="51" t="s">
        <v>29</v>
      </c>
      <c r="H9" s="19">
        <f>SUM(H24:H35)</f>
        <v>188016</v>
      </c>
      <c r="I9" s="20">
        <f>I35</f>
        <v>3478914</v>
      </c>
      <c r="J9" s="19">
        <v>235990262</v>
      </c>
      <c r="K9" s="19">
        <v>10644822</v>
      </c>
      <c r="L9" s="40">
        <v>4924441</v>
      </c>
      <c r="M9" s="19">
        <f>SUM(M24:M35)</f>
        <v>167854</v>
      </c>
      <c r="N9" s="19">
        <f>SUM(N24:N35)</f>
        <v>164088</v>
      </c>
      <c r="O9" s="19">
        <f>SUM(O24:O35)</f>
        <v>3766</v>
      </c>
      <c r="P9" s="40">
        <f>SUM(P24:P35)</f>
        <v>1588</v>
      </c>
      <c r="Q9" s="19">
        <v>228387467</v>
      </c>
      <c r="R9" s="19">
        <v>224587825</v>
      </c>
      <c r="S9" s="19">
        <v>3799642</v>
      </c>
      <c r="T9" s="40">
        <v>257690</v>
      </c>
      <c r="U9" s="22">
        <f>U30</f>
        <v>4842807</v>
      </c>
    </row>
    <row r="10" spans="2:21" ht="15" customHeight="1">
      <c r="B10" s="49"/>
      <c r="C10" s="23"/>
      <c r="D10" s="24"/>
      <c r="E10" s="24"/>
      <c r="F10" s="25"/>
      <c r="G10" s="26"/>
      <c r="H10" s="24"/>
      <c r="I10" s="25"/>
      <c r="J10" s="24"/>
      <c r="K10" s="24"/>
      <c r="L10" s="24"/>
      <c r="M10" s="25"/>
      <c r="N10" s="24"/>
      <c r="O10" s="24"/>
      <c r="P10" s="27"/>
      <c r="Q10" s="28"/>
      <c r="R10" s="28"/>
      <c r="S10" s="28"/>
      <c r="T10" s="29"/>
      <c r="U10" s="30"/>
    </row>
    <row r="11" spans="2:21" ht="34.5" customHeight="1">
      <c r="B11" s="61" t="s">
        <v>30</v>
      </c>
      <c r="C11" s="24">
        <v>1107</v>
      </c>
      <c r="D11" s="24">
        <v>1510</v>
      </c>
      <c r="E11" s="24">
        <v>363632</v>
      </c>
      <c r="F11" s="25">
        <v>42193</v>
      </c>
      <c r="G11" s="26">
        <v>42193</v>
      </c>
      <c r="H11" s="24">
        <v>27171</v>
      </c>
      <c r="I11" s="25">
        <v>3365330</v>
      </c>
      <c r="J11" s="24">
        <v>32861288</v>
      </c>
      <c r="K11" s="24">
        <v>292400</v>
      </c>
      <c r="L11" s="37" t="s">
        <v>25</v>
      </c>
      <c r="M11" s="16">
        <v>28123</v>
      </c>
      <c r="N11" s="24">
        <v>27325</v>
      </c>
      <c r="O11" s="24">
        <v>798</v>
      </c>
      <c r="P11" s="37" t="s">
        <v>25</v>
      </c>
      <c r="Q11" s="28">
        <v>42902320</v>
      </c>
      <c r="R11" s="24">
        <v>42255038</v>
      </c>
      <c r="S11" s="24">
        <v>647282</v>
      </c>
      <c r="T11" s="38" t="s">
        <v>25</v>
      </c>
      <c r="U11" s="39">
        <v>4709577</v>
      </c>
    </row>
    <row r="12" spans="2:21" ht="34.5" customHeight="1">
      <c r="B12" s="50" t="s">
        <v>31</v>
      </c>
      <c r="C12" s="19">
        <v>1596</v>
      </c>
      <c r="D12" s="19">
        <v>793</v>
      </c>
      <c r="E12" s="19">
        <v>364435</v>
      </c>
      <c r="F12" s="20">
        <v>64485</v>
      </c>
      <c r="G12" s="31">
        <v>106678</v>
      </c>
      <c r="H12" s="19">
        <v>25515</v>
      </c>
      <c r="I12" s="20">
        <v>3404300</v>
      </c>
      <c r="J12" s="19">
        <v>31909507</v>
      </c>
      <c r="K12" s="19">
        <v>889635</v>
      </c>
      <c r="L12" s="40" t="s">
        <v>25</v>
      </c>
      <c r="M12" s="19">
        <v>27095</v>
      </c>
      <c r="N12" s="19">
        <v>26336</v>
      </c>
      <c r="O12" s="19">
        <v>759</v>
      </c>
      <c r="P12" s="40">
        <v>823</v>
      </c>
      <c r="Q12" s="21">
        <v>37119732</v>
      </c>
      <c r="R12" s="19">
        <v>36318680</v>
      </c>
      <c r="S12" s="19">
        <v>801052</v>
      </c>
      <c r="T12" s="41">
        <v>132929</v>
      </c>
      <c r="U12" s="22">
        <v>4709713</v>
      </c>
    </row>
    <row r="13" spans="2:21" ht="34.5" customHeight="1">
      <c r="B13" s="50" t="s">
        <v>32</v>
      </c>
      <c r="C13" s="33">
        <v>2003</v>
      </c>
      <c r="D13" s="33">
        <v>991</v>
      </c>
      <c r="E13" s="19">
        <v>365447</v>
      </c>
      <c r="F13" s="32">
        <v>38706</v>
      </c>
      <c r="G13" s="31">
        <v>145384</v>
      </c>
      <c r="H13" s="33">
        <v>25909</v>
      </c>
      <c r="I13" s="20">
        <v>3417097</v>
      </c>
      <c r="J13" s="33">
        <v>32747657</v>
      </c>
      <c r="K13" s="33">
        <v>2731602</v>
      </c>
      <c r="L13" s="33">
        <v>1637970</v>
      </c>
      <c r="M13" s="19">
        <v>24991</v>
      </c>
      <c r="N13" s="33">
        <v>24062</v>
      </c>
      <c r="O13" s="33">
        <v>929</v>
      </c>
      <c r="P13" s="36" t="s">
        <v>25</v>
      </c>
      <c r="Q13" s="34">
        <v>33671724</v>
      </c>
      <c r="R13" s="33">
        <v>32842711</v>
      </c>
      <c r="S13" s="33">
        <v>829013</v>
      </c>
      <c r="T13" s="42" t="s">
        <v>25</v>
      </c>
      <c r="U13" s="35">
        <v>4721994</v>
      </c>
    </row>
    <row r="14" spans="2:21" ht="34.5" customHeight="1">
      <c r="B14" s="50" t="s">
        <v>33</v>
      </c>
      <c r="C14" s="19">
        <v>1279</v>
      </c>
      <c r="D14" s="19">
        <v>984</v>
      </c>
      <c r="E14" s="19">
        <v>365742</v>
      </c>
      <c r="F14" s="20">
        <v>33977</v>
      </c>
      <c r="G14" s="31">
        <v>179361</v>
      </c>
      <c r="H14" s="19">
        <v>24102</v>
      </c>
      <c r="I14" s="20">
        <v>3426972</v>
      </c>
      <c r="J14" s="19">
        <v>33563878</v>
      </c>
      <c r="K14" s="19">
        <v>2802787</v>
      </c>
      <c r="L14" s="19">
        <v>754435</v>
      </c>
      <c r="M14" s="19">
        <v>20077</v>
      </c>
      <c r="N14" s="19">
        <v>19387</v>
      </c>
      <c r="O14" s="19">
        <v>690</v>
      </c>
      <c r="P14" s="40" t="s">
        <v>25</v>
      </c>
      <c r="Q14" s="34">
        <v>27738971</v>
      </c>
      <c r="R14" s="19">
        <v>27114150</v>
      </c>
      <c r="S14" s="19">
        <v>624821</v>
      </c>
      <c r="T14" s="40" t="s">
        <v>25</v>
      </c>
      <c r="U14" s="22">
        <v>4736617</v>
      </c>
    </row>
    <row r="15" spans="2:21" ht="34.5" customHeight="1">
      <c r="B15" s="50" t="s">
        <v>34</v>
      </c>
      <c r="C15" s="33">
        <v>1422</v>
      </c>
      <c r="D15" s="33">
        <v>763</v>
      </c>
      <c r="E15" s="19">
        <v>366401</v>
      </c>
      <c r="F15" s="32">
        <v>26166</v>
      </c>
      <c r="G15" s="31">
        <v>205527</v>
      </c>
      <c r="H15" s="33">
        <v>26613</v>
      </c>
      <c r="I15" s="20">
        <v>3426525</v>
      </c>
      <c r="J15" s="19">
        <v>33545474</v>
      </c>
      <c r="K15" s="19">
        <v>527396</v>
      </c>
      <c r="L15" s="19">
        <v>372849</v>
      </c>
      <c r="M15" s="19">
        <v>21328</v>
      </c>
      <c r="N15" s="33">
        <v>20568</v>
      </c>
      <c r="O15" s="33">
        <v>760</v>
      </c>
      <c r="P15" s="36">
        <v>814</v>
      </c>
      <c r="Q15" s="34">
        <v>27759119</v>
      </c>
      <c r="R15" s="33">
        <v>27031130</v>
      </c>
      <c r="S15" s="33">
        <v>727989</v>
      </c>
      <c r="T15" s="42">
        <v>132402</v>
      </c>
      <c r="U15" s="35">
        <v>4748888</v>
      </c>
    </row>
    <row r="16" spans="2:21" ht="34.5" customHeight="1">
      <c r="B16" s="50" t="s">
        <v>35</v>
      </c>
      <c r="C16" s="33">
        <v>940</v>
      </c>
      <c r="D16" s="33">
        <v>924</v>
      </c>
      <c r="E16" s="19">
        <v>366417</v>
      </c>
      <c r="F16" s="32">
        <v>24553</v>
      </c>
      <c r="G16" s="31">
        <v>230080</v>
      </c>
      <c r="H16" s="33">
        <v>28534</v>
      </c>
      <c r="I16" s="19">
        <v>3422544</v>
      </c>
      <c r="J16" s="33">
        <v>32582982</v>
      </c>
      <c r="K16" s="33">
        <v>2879653</v>
      </c>
      <c r="L16" s="33">
        <v>363556</v>
      </c>
      <c r="M16" s="19">
        <v>18957</v>
      </c>
      <c r="N16" s="33">
        <v>18433</v>
      </c>
      <c r="O16" s="33">
        <v>524</v>
      </c>
      <c r="P16" s="40" t="s">
        <v>25</v>
      </c>
      <c r="Q16" s="34">
        <v>24408974</v>
      </c>
      <c r="R16" s="33">
        <v>23904683</v>
      </c>
      <c r="S16" s="33">
        <v>504291</v>
      </c>
      <c r="T16" s="40" t="s">
        <v>25</v>
      </c>
      <c r="U16" s="45">
        <v>4778032</v>
      </c>
    </row>
    <row r="17" spans="2:21" ht="34.5" customHeight="1">
      <c r="B17" s="50" t="s">
        <v>36</v>
      </c>
      <c r="C17" s="33">
        <v>1296</v>
      </c>
      <c r="D17" s="33">
        <v>821</v>
      </c>
      <c r="E17" s="19">
        <v>366892</v>
      </c>
      <c r="F17" s="32">
        <v>32381</v>
      </c>
      <c r="G17" s="31">
        <v>262461</v>
      </c>
      <c r="H17" s="33">
        <v>23254</v>
      </c>
      <c r="I17" s="19">
        <v>3431671</v>
      </c>
      <c r="J17" s="33">
        <v>32859972</v>
      </c>
      <c r="K17" s="33">
        <v>630529</v>
      </c>
      <c r="L17" s="33">
        <v>333798</v>
      </c>
      <c r="M17" s="19">
        <v>21828</v>
      </c>
      <c r="N17" s="33">
        <v>21319</v>
      </c>
      <c r="O17" s="33">
        <v>509</v>
      </c>
      <c r="P17" s="40" t="s">
        <v>25</v>
      </c>
      <c r="Q17" s="19">
        <v>28188556</v>
      </c>
      <c r="R17" s="33">
        <v>27723679</v>
      </c>
      <c r="S17" s="33">
        <v>464877</v>
      </c>
      <c r="T17" s="40" t="s">
        <v>25</v>
      </c>
      <c r="U17" s="35">
        <v>4811768</v>
      </c>
    </row>
    <row r="18" spans="2:21" ht="34.5" customHeight="1">
      <c r="B18" s="50" t="s">
        <v>37</v>
      </c>
      <c r="C18" s="33">
        <v>1065</v>
      </c>
      <c r="D18" s="33">
        <v>772</v>
      </c>
      <c r="E18" s="19">
        <v>367185</v>
      </c>
      <c r="F18" s="32">
        <v>22519</v>
      </c>
      <c r="G18" s="31">
        <v>284980</v>
      </c>
      <c r="H18" s="33">
        <v>19184</v>
      </c>
      <c r="I18" s="19">
        <v>3435006</v>
      </c>
      <c r="J18" s="33">
        <v>32200999</v>
      </c>
      <c r="K18" s="33">
        <v>286079</v>
      </c>
      <c r="L18" s="33">
        <v>1009765</v>
      </c>
      <c r="M18" s="19">
        <v>19962</v>
      </c>
      <c r="N18" s="33">
        <v>19534</v>
      </c>
      <c r="O18" s="33">
        <v>428</v>
      </c>
      <c r="P18" s="36">
        <v>813</v>
      </c>
      <c r="Q18" s="19">
        <v>25970256</v>
      </c>
      <c r="R18" s="33">
        <v>25529107</v>
      </c>
      <c r="S18" s="33">
        <v>441149</v>
      </c>
      <c r="T18" s="42">
        <v>131557</v>
      </c>
      <c r="U18" s="35">
        <v>4829119</v>
      </c>
    </row>
    <row r="19" spans="2:21" ht="34.5" customHeight="1">
      <c r="B19" s="50" t="s">
        <v>38</v>
      </c>
      <c r="C19" s="33">
        <v>834</v>
      </c>
      <c r="D19" s="33">
        <v>884</v>
      </c>
      <c r="E19" s="19">
        <v>367135</v>
      </c>
      <c r="F19" s="32">
        <v>19428</v>
      </c>
      <c r="G19" s="31">
        <v>304408</v>
      </c>
      <c r="H19" s="33">
        <v>27518</v>
      </c>
      <c r="I19" s="19">
        <v>3426916</v>
      </c>
      <c r="J19" s="33">
        <v>33706920</v>
      </c>
      <c r="K19" s="33">
        <v>3340020</v>
      </c>
      <c r="L19" s="40" t="s">
        <v>25</v>
      </c>
      <c r="M19" s="19">
        <v>16766</v>
      </c>
      <c r="N19" s="33">
        <v>16286</v>
      </c>
      <c r="O19" s="33">
        <v>480</v>
      </c>
      <c r="P19" s="40" t="s">
        <v>25</v>
      </c>
      <c r="Q19" s="19">
        <v>22184141</v>
      </c>
      <c r="R19" s="33">
        <v>21789002</v>
      </c>
      <c r="S19" s="33">
        <v>395139</v>
      </c>
      <c r="T19" s="40" t="s">
        <v>25</v>
      </c>
      <c r="U19" s="35">
        <v>4854474</v>
      </c>
    </row>
    <row r="20" spans="2:21" ht="34.5" customHeight="1">
      <c r="B20" s="62" t="s">
        <v>39</v>
      </c>
      <c r="C20" s="33">
        <v>1139</v>
      </c>
      <c r="D20" s="33">
        <v>871</v>
      </c>
      <c r="E20" s="19">
        <v>367403</v>
      </c>
      <c r="F20" s="32">
        <v>24484</v>
      </c>
      <c r="G20" s="31">
        <v>328892</v>
      </c>
      <c r="H20" s="33">
        <v>25452</v>
      </c>
      <c r="I20" s="19">
        <v>3425948</v>
      </c>
      <c r="J20" s="33">
        <v>33430046</v>
      </c>
      <c r="K20" s="33">
        <v>2467191</v>
      </c>
      <c r="L20" s="33">
        <v>1407924</v>
      </c>
      <c r="M20" s="19">
        <v>16310</v>
      </c>
      <c r="N20" s="33">
        <v>15982</v>
      </c>
      <c r="O20" s="33">
        <v>328</v>
      </c>
      <c r="P20" s="40" t="s">
        <v>25</v>
      </c>
      <c r="Q20" s="19">
        <v>22900024</v>
      </c>
      <c r="R20" s="33">
        <v>22595329</v>
      </c>
      <c r="S20" s="33">
        <v>304695</v>
      </c>
      <c r="T20" s="40" t="s">
        <v>25</v>
      </c>
      <c r="U20" s="35">
        <v>4872229</v>
      </c>
    </row>
    <row r="21" spans="2:21" ht="34.5" customHeight="1">
      <c r="B21" s="50" t="s">
        <v>40</v>
      </c>
      <c r="C21" s="33">
        <v>929</v>
      </c>
      <c r="D21" s="33">
        <v>946</v>
      </c>
      <c r="E21" s="19">
        <v>367386</v>
      </c>
      <c r="F21" s="32">
        <v>21745</v>
      </c>
      <c r="G21" s="31">
        <v>350637</v>
      </c>
      <c r="H21" s="33">
        <v>23737</v>
      </c>
      <c r="I21" s="19">
        <v>3423956</v>
      </c>
      <c r="J21" s="33">
        <v>32321089</v>
      </c>
      <c r="K21" s="33">
        <v>260946</v>
      </c>
      <c r="L21" s="40" t="s">
        <v>25</v>
      </c>
      <c r="M21" s="19">
        <v>21090</v>
      </c>
      <c r="N21" s="33">
        <v>20569</v>
      </c>
      <c r="O21" s="33">
        <v>521</v>
      </c>
      <c r="P21" s="36">
        <v>812</v>
      </c>
      <c r="Q21" s="19">
        <v>29807665</v>
      </c>
      <c r="R21" s="33">
        <v>29200378</v>
      </c>
      <c r="S21" s="33">
        <v>607287</v>
      </c>
      <c r="T21" s="42">
        <v>131708</v>
      </c>
      <c r="U21" s="35">
        <v>4846312</v>
      </c>
    </row>
    <row r="22" spans="2:21" ht="34.5" customHeight="1">
      <c r="B22" s="43" t="s">
        <v>41</v>
      </c>
      <c r="C22" s="19">
        <v>1058</v>
      </c>
      <c r="D22" s="19">
        <v>1085</v>
      </c>
      <c r="E22" s="19">
        <v>367359</v>
      </c>
      <c r="F22" s="20">
        <v>27047</v>
      </c>
      <c r="G22" s="31">
        <v>377684</v>
      </c>
      <c r="H22" s="19">
        <v>49659</v>
      </c>
      <c r="I22" s="19">
        <v>3401344</v>
      </c>
      <c r="J22" s="19">
        <v>36852471</v>
      </c>
      <c r="K22" s="19">
        <v>3453466</v>
      </c>
      <c r="L22" s="40" t="s">
        <v>25</v>
      </c>
      <c r="M22" s="33">
        <v>21684</v>
      </c>
      <c r="N22" s="19">
        <v>21169</v>
      </c>
      <c r="O22" s="19">
        <v>515</v>
      </c>
      <c r="P22" s="40" t="s">
        <v>25</v>
      </c>
      <c r="Q22" s="19">
        <v>29190594</v>
      </c>
      <c r="R22" s="19">
        <v>28676779</v>
      </c>
      <c r="S22" s="19">
        <v>513815</v>
      </c>
      <c r="T22" s="40" t="s">
        <v>25</v>
      </c>
      <c r="U22" s="75">
        <v>4846303</v>
      </c>
    </row>
    <row r="23" spans="2:21" ht="15" customHeight="1">
      <c r="B23" s="49"/>
      <c r="C23" s="33"/>
      <c r="D23" s="33"/>
      <c r="E23" s="33"/>
      <c r="F23" s="32"/>
      <c r="G23" s="54"/>
      <c r="H23" s="33"/>
      <c r="I23" s="32"/>
      <c r="J23" s="33"/>
      <c r="K23" s="33"/>
      <c r="L23" s="33"/>
      <c r="M23" s="33"/>
      <c r="N23" s="33"/>
      <c r="O23" s="33"/>
      <c r="P23" s="36"/>
      <c r="Q23" s="34"/>
      <c r="R23" s="33"/>
      <c r="S23" s="33"/>
      <c r="T23" s="36"/>
      <c r="U23" s="35"/>
    </row>
    <row r="24" spans="2:21" ht="34.5" customHeight="1">
      <c r="B24" s="63" t="s">
        <v>42</v>
      </c>
      <c r="C24" s="16">
        <v>1659</v>
      </c>
      <c r="D24" s="16">
        <v>1531</v>
      </c>
      <c r="E24" s="16">
        <f>E22+C24-D24</f>
        <v>367487</v>
      </c>
      <c r="F24" s="17">
        <v>59294</v>
      </c>
      <c r="G24" s="73">
        <f>F24</f>
        <v>59294</v>
      </c>
      <c r="H24" s="16">
        <v>28150</v>
      </c>
      <c r="I24" s="16">
        <f>I22+F24-H24</f>
        <v>3432488</v>
      </c>
      <c r="J24" s="16">
        <v>34445886</v>
      </c>
      <c r="K24" s="16">
        <v>299616</v>
      </c>
      <c r="L24" s="68" t="s">
        <v>45</v>
      </c>
      <c r="M24" s="16">
        <v>29382</v>
      </c>
      <c r="N24" s="16">
        <v>28642</v>
      </c>
      <c r="O24" s="16">
        <v>740</v>
      </c>
      <c r="P24" s="69" t="s">
        <v>45</v>
      </c>
      <c r="Q24" s="70">
        <v>43937323</v>
      </c>
      <c r="R24" s="16">
        <v>43218076</v>
      </c>
      <c r="S24" s="16">
        <v>719247</v>
      </c>
      <c r="T24" s="69" t="s">
        <v>45</v>
      </c>
      <c r="U24" s="66">
        <v>4857546</v>
      </c>
    </row>
    <row r="25" spans="2:21" ht="34.5" customHeight="1">
      <c r="B25" s="64" t="s">
        <v>31</v>
      </c>
      <c r="C25" s="19">
        <v>1381</v>
      </c>
      <c r="D25" s="19">
        <v>922</v>
      </c>
      <c r="E25" s="19">
        <f>E24+C25-D25</f>
        <v>367946</v>
      </c>
      <c r="F25" s="20">
        <v>49641</v>
      </c>
      <c r="G25" s="31">
        <f aca="true" t="shared" si="0" ref="G25:G35">G24+F25</f>
        <v>108935</v>
      </c>
      <c r="H25" s="19">
        <v>26965</v>
      </c>
      <c r="I25" s="19">
        <f aca="true" t="shared" si="1" ref="I25:I35">I24+F25-H25</f>
        <v>3455164</v>
      </c>
      <c r="J25" s="19">
        <v>33226255</v>
      </c>
      <c r="K25" s="19">
        <v>688952</v>
      </c>
      <c r="L25" s="40">
        <v>1859665</v>
      </c>
      <c r="M25" s="19">
        <v>31212</v>
      </c>
      <c r="N25" s="19">
        <v>30460</v>
      </c>
      <c r="O25" s="19">
        <v>752</v>
      </c>
      <c r="P25" s="40">
        <v>792</v>
      </c>
      <c r="Q25" s="21">
        <v>43075068</v>
      </c>
      <c r="R25" s="19">
        <v>42269002</v>
      </c>
      <c r="S25" s="19">
        <v>806066</v>
      </c>
      <c r="T25" s="40">
        <v>128700</v>
      </c>
      <c r="U25" s="67">
        <v>4839570</v>
      </c>
    </row>
    <row r="26" spans="2:21" ht="34.5" customHeight="1">
      <c r="B26" s="64" t="s">
        <v>32</v>
      </c>
      <c r="C26" s="19">
        <v>1368</v>
      </c>
      <c r="D26" s="19">
        <v>989</v>
      </c>
      <c r="E26" s="19">
        <f>E25+C26-D26</f>
        <v>368325</v>
      </c>
      <c r="F26" s="20">
        <v>39635</v>
      </c>
      <c r="G26" s="31">
        <f t="shared" si="0"/>
        <v>148570</v>
      </c>
      <c r="H26" s="19">
        <v>25816</v>
      </c>
      <c r="I26" s="19">
        <f t="shared" si="1"/>
        <v>3468983</v>
      </c>
      <c r="J26" s="19">
        <v>33136898</v>
      </c>
      <c r="K26" s="19">
        <v>3012825</v>
      </c>
      <c r="L26" s="40" t="s">
        <v>46</v>
      </c>
      <c r="M26" s="19">
        <v>22768</v>
      </c>
      <c r="N26" s="19">
        <v>22158</v>
      </c>
      <c r="O26" s="19">
        <v>610</v>
      </c>
      <c r="P26" s="40" t="s">
        <v>46</v>
      </c>
      <c r="Q26" s="21">
        <v>30050851</v>
      </c>
      <c r="R26" s="19">
        <v>29533879</v>
      </c>
      <c r="S26" s="19">
        <v>516972</v>
      </c>
      <c r="T26" s="40" t="s">
        <v>46</v>
      </c>
      <c r="U26" s="67">
        <v>4845837</v>
      </c>
    </row>
    <row r="27" spans="1:21" s="53" customFormat="1" ht="34.5" customHeight="1">
      <c r="A27" s="55"/>
      <c r="B27" s="64" t="s">
        <v>33</v>
      </c>
      <c r="C27" s="19">
        <v>1222</v>
      </c>
      <c r="D27" s="19">
        <v>869</v>
      </c>
      <c r="E27" s="19">
        <f>E26+C27-D27</f>
        <v>368678</v>
      </c>
      <c r="F27" s="20">
        <v>35680</v>
      </c>
      <c r="G27" s="31">
        <f t="shared" si="0"/>
        <v>184250</v>
      </c>
      <c r="H27" s="19">
        <v>25854</v>
      </c>
      <c r="I27" s="19">
        <f t="shared" si="1"/>
        <v>3478809</v>
      </c>
      <c r="J27" s="19">
        <v>33770310</v>
      </c>
      <c r="K27" s="19">
        <v>2339125</v>
      </c>
      <c r="L27" s="40">
        <v>1607640</v>
      </c>
      <c r="M27" s="19">
        <v>20838</v>
      </c>
      <c r="N27" s="19">
        <v>20418</v>
      </c>
      <c r="O27" s="19">
        <v>420</v>
      </c>
      <c r="P27" s="40" t="s">
        <v>47</v>
      </c>
      <c r="Q27" s="21">
        <v>28215480</v>
      </c>
      <c r="R27" s="19">
        <v>27843711</v>
      </c>
      <c r="S27" s="19">
        <v>371769</v>
      </c>
      <c r="T27" s="40" t="s">
        <v>47</v>
      </c>
      <c r="U27" s="67">
        <v>4863257</v>
      </c>
    </row>
    <row r="28" spans="2:21" ht="34.5" customHeight="1">
      <c r="B28" s="64" t="s">
        <v>34</v>
      </c>
      <c r="C28" s="19">
        <v>939</v>
      </c>
      <c r="D28" s="19">
        <v>917</v>
      </c>
      <c r="E28" s="19">
        <f>E27+C28-D28</f>
        <v>368700</v>
      </c>
      <c r="F28" s="20">
        <v>24177</v>
      </c>
      <c r="G28" s="31">
        <f t="shared" si="0"/>
        <v>208427</v>
      </c>
      <c r="H28" s="19">
        <v>27122</v>
      </c>
      <c r="I28" s="19">
        <f t="shared" si="1"/>
        <v>3475864</v>
      </c>
      <c r="J28" s="19">
        <v>33599975</v>
      </c>
      <c r="K28" s="19">
        <v>533989</v>
      </c>
      <c r="L28" s="40" t="s">
        <v>48</v>
      </c>
      <c r="M28" s="19">
        <v>22173</v>
      </c>
      <c r="N28" s="19">
        <v>21810</v>
      </c>
      <c r="O28" s="19">
        <v>363</v>
      </c>
      <c r="P28" s="40">
        <v>796</v>
      </c>
      <c r="Q28" s="21">
        <v>29768758</v>
      </c>
      <c r="R28" s="19">
        <v>29338905</v>
      </c>
      <c r="S28" s="19">
        <v>429853</v>
      </c>
      <c r="T28" s="40">
        <v>128990</v>
      </c>
      <c r="U28" s="67">
        <v>4861273</v>
      </c>
    </row>
    <row r="29" spans="2:21" ht="34.5" customHeight="1">
      <c r="B29" s="64" t="s">
        <v>35</v>
      </c>
      <c r="C29" s="19">
        <v>873</v>
      </c>
      <c r="D29" s="19">
        <v>851</v>
      </c>
      <c r="E29" s="19">
        <f>E28+C29-D29</f>
        <v>368722</v>
      </c>
      <c r="F29" s="20">
        <v>22901</v>
      </c>
      <c r="G29" s="31">
        <f>G28+F29</f>
        <v>231328</v>
      </c>
      <c r="H29" s="19">
        <v>28018</v>
      </c>
      <c r="I29" s="19">
        <f t="shared" si="1"/>
        <v>3470747</v>
      </c>
      <c r="J29" s="19">
        <v>34299578</v>
      </c>
      <c r="K29" s="19">
        <v>3213841</v>
      </c>
      <c r="L29" s="40" t="s">
        <v>49</v>
      </c>
      <c r="M29" s="19">
        <v>18807</v>
      </c>
      <c r="N29" s="19">
        <v>18505</v>
      </c>
      <c r="O29" s="19">
        <v>302</v>
      </c>
      <c r="P29" s="40" t="s">
        <v>45</v>
      </c>
      <c r="Q29" s="21">
        <v>24616053</v>
      </c>
      <c r="R29" s="19">
        <v>24324298</v>
      </c>
      <c r="S29" s="19">
        <v>291755</v>
      </c>
      <c r="T29" s="40" t="s">
        <v>49</v>
      </c>
      <c r="U29" s="67">
        <v>4897040</v>
      </c>
    </row>
    <row r="30" spans="2:21" ht="25.5" customHeight="1" thickBot="1">
      <c r="B30" s="64" t="s">
        <v>36</v>
      </c>
      <c r="C30" s="19">
        <v>1164</v>
      </c>
      <c r="D30" s="19">
        <v>758</v>
      </c>
      <c r="E30" s="19">
        <f aca="true" t="shared" si="2" ref="E30:E35">E29+C30-D30</f>
        <v>369128</v>
      </c>
      <c r="F30" s="20">
        <v>34258</v>
      </c>
      <c r="G30" s="31">
        <f t="shared" si="0"/>
        <v>265586</v>
      </c>
      <c r="H30" s="19">
        <v>26091</v>
      </c>
      <c r="I30" s="19">
        <f t="shared" si="1"/>
        <v>3478914</v>
      </c>
      <c r="J30" s="19">
        <v>33511359</v>
      </c>
      <c r="K30" s="19">
        <v>556474</v>
      </c>
      <c r="L30" s="40">
        <v>1457136</v>
      </c>
      <c r="M30" s="19">
        <v>22674</v>
      </c>
      <c r="N30" s="19">
        <v>22095</v>
      </c>
      <c r="O30" s="19">
        <v>579</v>
      </c>
      <c r="P30" s="40" t="s">
        <v>51</v>
      </c>
      <c r="Q30" s="21">
        <v>28723934</v>
      </c>
      <c r="R30" s="19">
        <v>28059953</v>
      </c>
      <c r="S30" s="19">
        <v>663981</v>
      </c>
      <c r="T30" s="40" t="s">
        <v>51</v>
      </c>
      <c r="U30" s="67">
        <v>4842807</v>
      </c>
    </row>
    <row r="31" spans="2:21" ht="34.5" customHeight="1" hidden="1">
      <c r="B31" s="64" t="s">
        <v>37</v>
      </c>
      <c r="C31" s="19"/>
      <c r="D31" s="19"/>
      <c r="E31" s="19">
        <f t="shared" si="2"/>
        <v>369128</v>
      </c>
      <c r="F31" s="20"/>
      <c r="G31" s="31">
        <f t="shared" si="0"/>
        <v>265586</v>
      </c>
      <c r="H31" s="19"/>
      <c r="I31" s="19">
        <f t="shared" si="1"/>
        <v>3478914</v>
      </c>
      <c r="J31" s="19"/>
      <c r="K31" s="19"/>
      <c r="L31" s="40"/>
      <c r="M31" s="19"/>
      <c r="N31" s="19"/>
      <c r="O31" s="19"/>
      <c r="P31" s="40"/>
      <c r="Q31" s="21"/>
      <c r="R31" s="19"/>
      <c r="S31" s="19"/>
      <c r="T31" s="40"/>
      <c r="U31" s="67"/>
    </row>
    <row r="32" spans="2:21" ht="34.5" customHeight="1" hidden="1">
      <c r="B32" s="64" t="s">
        <v>38</v>
      </c>
      <c r="C32" s="19"/>
      <c r="D32" s="19"/>
      <c r="E32" s="19">
        <f t="shared" si="2"/>
        <v>369128</v>
      </c>
      <c r="F32" s="20"/>
      <c r="G32" s="31">
        <f t="shared" si="0"/>
        <v>265586</v>
      </c>
      <c r="H32" s="19"/>
      <c r="I32" s="19">
        <f>I31+F32-H32</f>
        <v>3478914</v>
      </c>
      <c r="J32" s="19"/>
      <c r="K32" s="19"/>
      <c r="L32" s="40"/>
      <c r="M32" s="19"/>
      <c r="N32" s="19"/>
      <c r="O32" s="19"/>
      <c r="P32" s="40"/>
      <c r="Q32" s="21"/>
      <c r="R32" s="19"/>
      <c r="S32" s="19"/>
      <c r="T32" s="40"/>
      <c r="U32" s="67"/>
    </row>
    <row r="33" spans="2:21" ht="34.5" customHeight="1" hidden="1">
      <c r="B33" s="65" t="s">
        <v>43</v>
      </c>
      <c r="C33" s="19"/>
      <c r="D33" s="19"/>
      <c r="E33" s="19">
        <f t="shared" si="2"/>
        <v>369128</v>
      </c>
      <c r="F33" s="20"/>
      <c r="G33" s="31">
        <f t="shared" si="0"/>
        <v>265586</v>
      </c>
      <c r="H33" s="19"/>
      <c r="I33" s="19">
        <f t="shared" si="1"/>
        <v>3478914</v>
      </c>
      <c r="J33" s="19"/>
      <c r="K33" s="19"/>
      <c r="L33" s="40"/>
      <c r="M33" s="19"/>
      <c r="N33" s="19"/>
      <c r="O33" s="19"/>
      <c r="P33" s="40"/>
      <c r="Q33" s="21"/>
      <c r="R33" s="19"/>
      <c r="S33" s="19"/>
      <c r="T33" s="40"/>
      <c r="U33" s="67"/>
    </row>
    <row r="34" spans="2:21" ht="34.5" customHeight="1" hidden="1">
      <c r="B34" s="64" t="s">
        <v>40</v>
      </c>
      <c r="C34" s="19"/>
      <c r="D34" s="19"/>
      <c r="E34" s="19">
        <f t="shared" si="2"/>
        <v>369128</v>
      </c>
      <c r="F34" s="20"/>
      <c r="G34" s="31">
        <f t="shared" si="0"/>
        <v>265586</v>
      </c>
      <c r="H34" s="19"/>
      <c r="I34" s="19">
        <f t="shared" si="1"/>
        <v>3478914</v>
      </c>
      <c r="J34" s="19"/>
      <c r="K34" s="19"/>
      <c r="L34" s="40"/>
      <c r="M34" s="19"/>
      <c r="N34" s="19"/>
      <c r="O34" s="19"/>
      <c r="P34" s="40"/>
      <c r="Q34" s="21"/>
      <c r="R34" s="19"/>
      <c r="S34" s="19"/>
      <c r="T34" s="40"/>
      <c r="U34" s="67"/>
    </row>
    <row r="35" spans="2:21" ht="34.5" customHeight="1" hidden="1" thickBot="1">
      <c r="B35" s="71" t="s">
        <v>41</v>
      </c>
      <c r="C35" s="33"/>
      <c r="D35" s="33"/>
      <c r="E35" s="33">
        <f t="shared" si="2"/>
        <v>369128</v>
      </c>
      <c r="F35" s="32"/>
      <c r="G35" s="74">
        <f t="shared" si="0"/>
        <v>265586</v>
      </c>
      <c r="H35" s="33"/>
      <c r="I35" s="33">
        <f t="shared" si="1"/>
        <v>3478914</v>
      </c>
      <c r="J35" s="33"/>
      <c r="K35" s="33"/>
      <c r="L35" s="36"/>
      <c r="M35" s="33"/>
      <c r="N35" s="33"/>
      <c r="O35" s="33"/>
      <c r="P35" s="36"/>
      <c r="Q35" s="34"/>
      <c r="R35" s="33"/>
      <c r="S35" s="33"/>
      <c r="T35" s="36"/>
      <c r="U35" s="72"/>
    </row>
    <row r="36" spans="2:21" ht="12" customHeight="1">
      <c r="B36" s="57"/>
      <c r="C36" s="58"/>
      <c r="D36" s="58"/>
      <c r="E36" s="58"/>
      <c r="F36" s="58"/>
      <c r="G36" s="58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8"/>
      <c r="U36" s="58"/>
    </row>
    <row r="37" spans="2:3" ht="21" customHeight="1">
      <c r="B37" s="46" t="s">
        <v>26</v>
      </c>
      <c r="C37" s="44" t="s">
        <v>28</v>
      </c>
    </row>
    <row r="38" spans="10:21" ht="12" customHeight="1"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ht="12" customHeight="1"/>
    <row r="40" ht="12" customHeight="1"/>
    <row r="41" ht="12" customHeight="1">
      <c r="J41" s="53"/>
    </row>
    <row r="42" ht="12" customHeight="1">
      <c r="J42" s="53"/>
    </row>
    <row r="43" ht="12" customHeight="1">
      <c r="J43" s="53"/>
    </row>
    <row r="44" ht="12">
      <c r="J44" s="53"/>
    </row>
    <row r="45" ht="12">
      <c r="T45" s="53"/>
    </row>
  </sheetData>
  <sheetProtection/>
  <mergeCells count="22">
    <mergeCell ref="B1:U1"/>
    <mergeCell ref="J3:L4"/>
    <mergeCell ref="M3:T3"/>
    <mergeCell ref="U3:U6"/>
    <mergeCell ref="Q4:T4"/>
    <mergeCell ref="Q5:S5"/>
    <mergeCell ref="T5:T6"/>
    <mergeCell ref="D5:D6"/>
    <mergeCell ref="B3:B6"/>
    <mergeCell ref="J5:J6"/>
    <mergeCell ref="C3:E4"/>
    <mergeCell ref="F3:I4"/>
    <mergeCell ref="C5:C6"/>
    <mergeCell ref="E5:E6"/>
    <mergeCell ref="H5:H6"/>
    <mergeCell ref="I5:I6"/>
    <mergeCell ref="K5:K6"/>
    <mergeCell ref="L5:L6"/>
    <mergeCell ref="F5:G5"/>
    <mergeCell ref="M4:P4"/>
    <mergeCell ref="P5:P6"/>
    <mergeCell ref="M5:O5"/>
  </mergeCells>
  <printOptions horizontalCentered="1"/>
  <pageMargins left="0.1968503937007874" right="0.1968503937007874" top="0.2362204724409449" bottom="0.2755905511811024" header="0.1968503937007874" footer="0.196850393700787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勤労者退職金共済機構</dc:creator>
  <cp:keywords/>
  <dc:description/>
  <cp:lastModifiedBy>（独）勤労者退職金共済機構</cp:lastModifiedBy>
  <cp:lastPrinted>2018-11-29T06:48:25Z</cp:lastPrinted>
  <dcterms:created xsi:type="dcterms:W3CDTF">2006-08-01T01:39:58Z</dcterms:created>
  <dcterms:modified xsi:type="dcterms:W3CDTF">2018-12-12T01:31:45Z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