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10" windowWidth="13830" windowHeight="12240" activeTab="0"/>
  </bookViews>
  <sheets>
    <sheet name="30林退共10月" sheetId="1" r:id="rId1"/>
  </sheets>
  <definedNames/>
  <calcPr fullCalcOnLoad="1"/>
</workbook>
</file>

<file path=xl/sharedStrings.xml><?xml version="1.0" encoding="utf-8"?>
<sst xmlns="http://schemas.openxmlformats.org/spreadsheetml/2006/main" count="73" uniqueCount="46">
  <si>
    <t>共済契約者</t>
  </si>
  <si>
    <t>被共済者</t>
  </si>
  <si>
    <t>退職金支出関係</t>
  </si>
  <si>
    <t>運用資産残高</t>
  </si>
  <si>
    <t>加入</t>
  </si>
  <si>
    <t>脱退</t>
  </si>
  <si>
    <t>期末在籍</t>
  </si>
  <si>
    <t>運用等収入</t>
  </si>
  <si>
    <t>補助金収入</t>
  </si>
  <si>
    <t>（累積）</t>
  </si>
  <si>
    <t>所</t>
  </si>
  <si>
    <t>人</t>
  </si>
  <si>
    <t>千円</t>
  </si>
  <si>
    <t>件</t>
  </si>
  <si>
    <t>（注）</t>
  </si>
  <si>
    <t>退職金支給件数</t>
  </si>
  <si>
    <t>２．共済契約者の脱退は、当月（年度）中に契約を解除したものであり、被共済者の脱退は、当月（年度）中に退職金を支給したもの及び本部に手帳が返納されたもの等である。</t>
  </si>
  <si>
    <t>　　　　　　　　　　収入関係　　　　　　　　　　　</t>
  </si>
  <si>
    <t>月次別データ(林退共）</t>
  </si>
  <si>
    <t>１．共済契約者及び被共済者の加入は、当月（年度）中に申込書が林退共本部（以下「本部」という。）に到着したものである。</t>
  </si>
  <si>
    <t>-</t>
  </si>
  <si>
    <t>退職金支給額</t>
  </si>
  <si>
    <t>百万円</t>
  </si>
  <si>
    <t>掛金等収入</t>
  </si>
  <si>
    <t>３．単位未満の処理は四捨五入である。</t>
  </si>
  <si>
    <t>29年度</t>
  </si>
  <si>
    <t>29年4月</t>
  </si>
  <si>
    <t>5月</t>
  </si>
  <si>
    <t>6月</t>
  </si>
  <si>
    <t>7月</t>
  </si>
  <si>
    <t>8月</t>
  </si>
  <si>
    <t>9月</t>
  </si>
  <si>
    <t>10月</t>
  </si>
  <si>
    <t>11月</t>
  </si>
  <si>
    <t>12月</t>
  </si>
  <si>
    <t>30年1月</t>
  </si>
  <si>
    <t>2月</t>
  </si>
  <si>
    <t>3月</t>
  </si>
  <si>
    <t>30年4月</t>
  </si>
  <si>
    <t>31年1月</t>
  </si>
  <si>
    <t>-</t>
  </si>
  <si>
    <t>-</t>
  </si>
  <si>
    <t>-</t>
  </si>
  <si>
    <t>-</t>
  </si>
  <si>
    <t>-</t>
  </si>
  <si>
    <t>30年10月
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</si>
</sst>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s>
  <fonts count="40">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thin"/>
      <top/>
      <bottom style="thin"/>
    </border>
    <border>
      <left style="medium"/>
      <right style="thin"/>
      <top/>
      <bottom/>
    </border>
    <border>
      <left/>
      <right style="thin"/>
      <top style="thin"/>
      <bottom/>
    </border>
    <border>
      <left style="thin"/>
      <right style="thin"/>
      <top/>
      <bottom/>
    </border>
    <border>
      <left style="hair"/>
      <right style="thin"/>
      <top/>
      <bottom/>
    </border>
    <border>
      <left/>
      <right style="thin"/>
      <top/>
      <bottom/>
    </border>
    <border>
      <left style="thin"/>
      <right style="medium"/>
      <top style="thin"/>
      <bottom/>
    </border>
    <border>
      <left style="medium"/>
      <right style="thin"/>
      <top/>
      <bottom style="hair"/>
    </border>
    <border>
      <left style="medium"/>
      <right style="thin"/>
      <top style="hair"/>
      <bottom/>
    </border>
    <border>
      <left style="medium"/>
      <right style="thin"/>
      <top style="hair"/>
      <bottom style="hair"/>
    </border>
    <border>
      <left style="hair"/>
      <right style="thin"/>
      <top style="hair"/>
      <bottom style="hair"/>
    </border>
    <border>
      <left style="thin"/>
      <right style="thin"/>
      <top style="hair"/>
      <bottom/>
    </border>
    <border>
      <left style="thin"/>
      <right style="thin"/>
      <top style="hair"/>
      <bottom style="hair"/>
    </border>
    <border>
      <left style="thin"/>
      <right style="thin"/>
      <top/>
      <bottom style="hair"/>
    </border>
    <border>
      <left style="thin"/>
      <right/>
      <top/>
      <bottom/>
    </border>
    <border>
      <left style="thin"/>
      <right style="medium"/>
      <top/>
      <bottom/>
    </border>
    <border>
      <left style="thin"/>
      <right/>
      <top style="hair"/>
      <bottom style="hair"/>
    </border>
    <border>
      <left style="thin"/>
      <right style="medium"/>
      <top style="hair"/>
      <bottom style="hair"/>
    </border>
    <border>
      <left/>
      <right style="thin"/>
      <top style="hair"/>
      <bottom/>
    </border>
    <border>
      <left/>
      <right/>
      <top style="hair"/>
      <bottom/>
    </border>
    <border>
      <left style="hair"/>
      <right style="thin"/>
      <top style="hair"/>
      <bottom/>
    </border>
    <border>
      <left style="thin"/>
      <right/>
      <top style="hair"/>
      <bottom/>
    </border>
    <border>
      <left style="thin"/>
      <right style="medium"/>
      <top style="hair"/>
      <bottom/>
    </border>
    <border>
      <left style="thin"/>
      <right/>
      <top/>
      <bottom style="hair"/>
    </border>
    <border>
      <left style="hair"/>
      <right style="thin"/>
      <top/>
      <bottom style="hair"/>
    </border>
    <border>
      <left/>
      <right style="thin"/>
      <top style="hair"/>
      <bottom style="hair"/>
    </border>
    <border>
      <left style="thin"/>
      <right style="hair"/>
      <top style="hair"/>
      <bottom/>
    </border>
    <border>
      <left style="thin"/>
      <right style="medium"/>
      <top style="hair"/>
      <bottom style="medium"/>
    </border>
    <border>
      <left>
        <color indexed="63"/>
      </left>
      <right>
        <color indexed="63"/>
      </right>
      <top style="medium"/>
      <bottom>
        <color indexed="63"/>
      </bottom>
    </border>
    <border>
      <left style="medium"/>
      <right>
        <color indexed="63"/>
      </right>
      <top/>
      <bottom style="hair"/>
    </border>
    <border>
      <left style="medium"/>
      <right>
        <color indexed="63"/>
      </right>
      <top style="hair"/>
      <bottom style="hair"/>
    </border>
    <border>
      <left style="medium"/>
      <right>
        <color indexed="63"/>
      </right>
      <top style="hair"/>
      <bottom>
        <color indexed="63"/>
      </bottom>
    </border>
    <border>
      <left/>
      <right/>
      <top style="hair"/>
      <bottom style="hair"/>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0">
    <xf numFmtId="0" fontId="0" fillId="0" borderId="0" xfId="0" applyAlignment="1">
      <alignment vertical="center"/>
    </xf>
    <xf numFmtId="177" fontId="4" fillId="0" borderId="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6" xfId="0" applyFont="1" applyFill="1" applyBorder="1" applyAlignment="1">
      <alignment horizontal="right" vertical="center"/>
    </xf>
    <xf numFmtId="177" fontId="5" fillId="0" borderId="17"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77" fontId="4" fillId="0" borderId="0" xfId="0"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0" fontId="3" fillId="0" borderId="22" xfId="0" applyFont="1" applyFill="1" applyBorder="1" applyAlignment="1">
      <alignment horizontal="right" vertical="center"/>
    </xf>
    <xf numFmtId="49" fontId="3" fillId="0" borderId="16"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177" fontId="3" fillId="0" borderId="26"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0" borderId="32" xfId="0" applyNumberFormat="1" applyFont="1" applyFill="1" applyBorder="1" applyAlignment="1">
      <alignment horizontal="right" vertical="center"/>
    </xf>
    <xf numFmtId="177" fontId="3" fillId="0" borderId="33" xfId="0" applyNumberFormat="1" applyFont="1" applyFill="1" applyBorder="1" applyAlignment="1">
      <alignment horizontal="right" vertical="center"/>
    </xf>
    <xf numFmtId="177" fontId="3" fillId="0" borderId="34" xfId="0" applyNumberFormat="1" applyFont="1" applyFill="1" applyBorder="1" applyAlignment="1">
      <alignment horizontal="right" vertical="center"/>
    </xf>
    <xf numFmtId="177" fontId="3" fillId="0" borderId="35" xfId="0" applyNumberFormat="1" applyFont="1" applyFill="1" applyBorder="1" applyAlignment="1">
      <alignment horizontal="right" vertical="center"/>
    </xf>
    <xf numFmtId="177" fontId="3" fillId="0" borderId="36"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7" fontId="3" fillId="0" borderId="38" xfId="0" applyNumberFormat="1" applyFont="1" applyFill="1" applyBorder="1" applyAlignment="1">
      <alignment horizontal="right" vertical="center"/>
    </xf>
    <xf numFmtId="177" fontId="3" fillId="0" borderId="39" xfId="0" applyNumberFormat="1" applyFont="1" applyFill="1" applyBorder="1" applyAlignment="1">
      <alignment horizontal="right" vertical="center"/>
    </xf>
    <xf numFmtId="177" fontId="3" fillId="0" borderId="40" xfId="0" applyNumberFormat="1" applyFont="1" applyFill="1" applyBorder="1" applyAlignment="1">
      <alignment horizontal="right" vertical="center"/>
    </xf>
    <xf numFmtId="177" fontId="3" fillId="0" borderId="37" xfId="0" applyNumberFormat="1" applyFont="1" applyFill="1" applyBorder="1" applyAlignment="1">
      <alignment horizontal="right" vertical="center"/>
    </xf>
    <xf numFmtId="177" fontId="3" fillId="0" borderId="41" xfId="0" applyNumberFormat="1" applyFont="1" applyFill="1" applyBorder="1" applyAlignment="1">
      <alignment horizontal="right" vertical="center"/>
    </xf>
    <xf numFmtId="177" fontId="3" fillId="0" borderId="42" xfId="0" applyNumberFormat="1" applyFont="1" applyFill="1" applyBorder="1" applyAlignment="1">
      <alignment horizontal="right" vertical="center"/>
    </xf>
    <xf numFmtId="0" fontId="0" fillId="0" borderId="43" xfId="0" applyFont="1" applyFill="1" applyBorder="1" applyAlignment="1">
      <alignment horizontal="right" vertical="center"/>
    </xf>
    <xf numFmtId="49" fontId="3" fillId="0" borderId="23" xfId="0" applyNumberFormat="1" applyFont="1" applyFill="1" applyBorder="1" applyAlignment="1">
      <alignment horizontal="right" vertical="center"/>
    </xf>
    <xf numFmtId="49" fontId="3" fillId="0" borderId="24" xfId="0" applyNumberFormat="1" applyFont="1" applyFill="1" applyBorder="1" applyAlignment="1">
      <alignment horizontal="right" vertical="center" wrapText="1"/>
    </xf>
    <xf numFmtId="176" fontId="3" fillId="0" borderId="16" xfId="0" applyNumberFormat="1" applyFont="1" applyFill="1" applyBorder="1" applyAlignment="1">
      <alignment horizontal="right" vertical="center"/>
    </xf>
    <xf numFmtId="49" fontId="3" fillId="0" borderId="44" xfId="0" applyNumberFormat="1" applyFont="1" applyFill="1" applyBorder="1" applyAlignment="1">
      <alignment horizontal="right" vertical="center"/>
    </xf>
    <xf numFmtId="176" fontId="3" fillId="0" borderId="45" xfId="0" applyNumberFormat="1" applyFont="1" applyFill="1" applyBorder="1" applyAlignment="1">
      <alignment horizontal="right" vertical="center"/>
    </xf>
    <xf numFmtId="49" fontId="3" fillId="0" borderId="45" xfId="0" applyNumberFormat="1" applyFont="1" applyFill="1" applyBorder="1" applyAlignment="1">
      <alignment horizontal="right" vertical="center"/>
    </xf>
    <xf numFmtId="176" fontId="3" fillId="0" borderId="46" xfId="0" applyNumberFormat="1" applyFont="1" applyFill="1" applyBorder="1" applyAlignment="1">
      <alignment horizontal="right" vertical="center"/>
    </xf>
    <xf numFmtId="177" fontId="3" fillId="0" borderId="28" xfId="0" applyNumberFormat="1" applyFont="1" applyFill="1" applyBorder="1" applyAlignment="1">
      <alignment vertical="center"/>
    </xf>
    <xf numFmtId="177" fontId="3" fillId="0" borderId="27" xfId="0" applyNumberFormat="1" applyFont="1" applyFill="1" applyBorder="1" applyAlignment="1">
      <alignment vertical="center"/>
    </xf>
    <xf numFmtId="177" fontId="3" fillId="0" borderId="26" xfId="0" applyNumberFormat="1" applyFont="1" applyFill="1" applyBorder="1" applyAlignment="1">
      <alignment vertical="center"/>
    </xf>
    <xf numFmtId="0" fontId="0" fillId="0" borderId="43" xfId="0" applyFont="1" applyFill="1" applyBorder="1" applyAlignment="1">
      <alignment vertical="center"/>
    </xf>
    <xf numFmtId="0" fontId="0" fillId="0" borderId="0" xfId="0" applyFont="1" applyFill="1" applyBorder="1" applyAlignment="1">
      <alignment vertical="center"/>
    </xf>
    <xf numFmtId="178" fontId="0" fillId="0" borderId="0"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31" xfId="0" applyNumberFormat="1" applyFont="1" applyFill="1" applyBorder="1" applyAlignment="1">
      <alignment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B1:P43"/>
  <sheetViews>
    <sheetView showGridLines="0" tabSelected="1" zoomScale="90" zoomScaleNormal="90" zoomScaleSheetLayoutView="100" zoomScalePageLayoutView="0" workbookViewId="0" topLeftCell="A1">
      <pane ySplit="5" topLeftCell="A22" activePane="bottomLeft" state="frozen"/>
      <selection pane="topLeft" activeCell="A1" sqref="A1"/>
      <selection pane="bottomLeft" activeCell="O8" sqref="O8"/>
    </sheetView>
  </sheetViews>
  <sheetFormatPr defaultColWidth="9.00390625" defaultRowHeight="13.5"/>
  <cols>
    <col min="1" max="1" width="1.625" style="18" customWidth="1"/>
    <col min="2" max="2" width="12.875" style="19" customWidth="1"/>
    <col min="3" max="3" width="5.75390625" style="18" customWidth="1"/>
    <col min="4" max="4" width="7.125" style="18" customWidth="1"/>
    <col min="5" max="5" width="10.25390625" style="18" customWidth="1"/>
    <col min="6" max="6" width="7.00390625" style="18" customWidth="1"/>
    <col min="7" max="8" width="7.50390625" style="18" customWidth="1"/>
    <col min="9" max="9" width="10.625" style="18" customWidth="1"/>
    <col min="10" max="10" width="12.25390625" style="18" customWidth="1"/>
    <col min="11" max="11" width="10.125" style="18" customWidth="1"/>
    <col min="12" max="12" width="9.625" style="18" customWidth="1"/>
    <col min="13" max="13" width="10.50390625" style="18" customWidth="1"/>
    <col min="14" max="14" width="12.375" style="18" customWidth="1"/>
    <col min="15" max="15" width="13.50390625" style="18" customWidth="1"/>
    <col min="16" max="16384" width="9.00390625" style="18" customWidth="1"/>
  </cols>
  <sheetData>
    <row r="1" s="17" customFormat="1" ht="6.75" customHeight="1">
      <c r="B1" s="16"/>
    </row>
    <row r="2" spans="2:15" ht="18" customHeight="1">
      <c r="B2" s="71" t="s">
        <v>18</v>
      </c>
      <c r="C2" s="72"/>
      <c r="D2" s="72"/>
      <c r="E2" s="72"/>
      <c r="F2" s="72"/>
      <c r="G2" s="72"/>
      <c r="H2" s="72"/>
      <c r="I2" s="72"/>
      <c r="J2" s="72"/>
      <c r="K2" s="72"/>
      <c r="L2" s="72"/>
      <c r="M2" s="72"/>
      <c r="N2" s="72"/>
      <c r="O2" s="72"/>
    </row>
    <row r="3" ht="5.25" customHeight="1" thickBot="1">
      <c r="P3" s="33"/>
    </row>
    <row r="4" spans="2:16" ht="18.75" customHeight="1">
      <c r="B4" s="78"/>
      <c r="C4" s="73" t="s">
        <v>0</v>
      </c>
      <c r="D4" s="74"/>
      <c r="E4" s="75"/>
      <c r="F4" s="73" t="s">
        <v>1</v>
      </c>
      <c r="G4" s="74"/>
      <c r="H4" s="74"/>
      <c r="I4" s="74"/>
      <c r="J4" s="73" t="s">
        <v>17</v>
      </c>
      <c r="K4" s="74"/>
      <c r="L4" s="75"/>
      <c r="M4" s="73" t="s">
        <v>2</v>
      </c>
      <c r="N4" s="74"/>
      <c r="O4" s="76" t="s">
        <v>3</v>
      </c>
      <c r="P4" s="33"/>
    </row>
    <row r="5" spans="2:16" ht="18.75" customHeight="1">
      <c r="B5" s="79"/>
      <c r="C5" s="2" t="s">
        <v>4</v>
      </c>
      <c r="D5" s="3" t="s">
        <v>5</v>
      </c>
      <c r="E5" s="3" t="s">
        <v>6</v>
      </c>
      <c r="F5" s="4" t="s">
        <v>4</v>
      </c>
      <c r="G5" s="5" t="s">
        <v>9</v>
      </c>
      <c r="H5" s="6" t="s">
        <v>5</v>
      </c>
      <c r="I5" s="4" t="s">
        <v>6</v>
      </c>
      <c r="J5" s="7" t="s">
        <v>23</v>
      </c>
      <c r="K5" s="7" t="s">
        <v>7</v>
      </c>
      <c r="L5" s="7" t="s">
        <v>8</v>
      </c>
      <c r="M5" s="8" t="s">
        <v>15</v>
      </c>
      <c r="N5" s="8" t="s">
        <v>21</v>
      </c>
      <c r="O5" s="77"/>
      <c r="P5" s="33"/>
    </row>
    <row r="6" spans="2:16" ht="13.5">
      <c r="B6" s="9"/>
      <c r="C6" s="10" t="s">
        <v>10</v>
      </c>
      <c r="D6" s="11" t="s">
        <v>10</v>
      </c>
      <c r="E6" s="11" t="s">
        <v>10</v>
      </c>
      <c r="F6" s="12" t="s">
        <v>11</v>
      </c>
      <c r="G6" s="13" t="s">
        <v>11</v>
      </c>
      <c r="H6" s="13" t="s">
        <v>11</v>
      </c>
      <c r="I6" s="13" t="s">
        <v>11</v>
      </c>
      <c r="J6" s="14" t="s">
        <v>12</v>
      </c>
      <c r="K6" s="14" t="s">
        <v>12</v>
      </c>
      <c r="L6" s="14" t="s">
        <v>12</v>
      </c>
      <c r="M6" s="11" t="s">
        <v>13</v>
      </c>
      <c r="N6" s="14" t="s">
        <v>12</v>
      </c>
      <c r="O6" s="15" t="s">
        <v>22</v>
      </c>
      <c r="P6" s="33"/>
    </row>
    <row r="7" spans="2:16" ht="24.75" customHeight="1">
      <c r="B7" s="23" t="s">
        <v>25</v>
      </c>
      <c r="C7" s="38">
        <v>64</v>
      </c>
      <c r="D7" s="37">
        <v>73</v>
      </c>
      <c r="E7" s="37">
        <v>3218</v>
      </c>
      <c r="F7" s="39">
        <v>1626</v>
      </c>
      <c r="G7" s="27" t="s">
        <v>20</v>
      </c>
      <c r="H7" s="38">
        <v>1663</v>
      </c>
      <c r="I7" s="40">
        <v>39599</v>
      </c>
      <c r="J7" s="37">
        <v>1571554</v>
      </c>
      <c r="K7" s="36">
        <v>62045</v>
      </c>
      <c r="L7" s="36">
        <v>47108</v>
      </c>
      <c r="M7" s="37">
        <v>1395</v>
      </c>
      <c r="N7" s="37">
        <v>1362787</v>
      </c>
      <c r="O7" s="41">
        <v>14926</v>
      </c>
      <c r="P7" s="33"/>
    </row>
    <row r="8" spans="2:16" s="32" customFormat="1" ht="34.5" customHeight="1">
      <c r="B8" s="57" t="s">
        <v>45</v>
      </c>
      <c r="C8" s="69">
        <f>SUM(C23:C34)</f>
        <v>60</v>
      </c>
      <c r="D8" s="64">
        <f>SUM(D23:D34)</f>
        <v>57</v>
      </c>
      <c r="E8" s="69">
        <f>E34</f>
        <v>3221</v>
      </c>
      <c r="F8" s="70">
        <f>SUM(F23:F34)</f>
        <v>1227</v>
      </c>
      <c r="G8" s="28" t="s">
        <v>40</v>
      </c>
      <c r="H8" s="64">
        <f>SUM(H23:H34)</f>
        <v>1098</v>
      </c>
      <c r="I8" s="70">
        <f>I34</f>
        <v>39728</v>
      </c>
      <c r="J8" s="35">
        <v>887076</v>
      </c>
      <c r="K8" s="36">
        <v>34267</v>
      </c>
      <c r="L8" s="37">
        <v>29281</v>
      </c>
      <c r="M8" s="35">
        <f>SUM(M23:M34)</f>
        <v>901</v>
      </c>
      <c r="N8" s="35">
        <v>910787</v>
      </c>
      <c r="O8" s="43">
        <f>O29</f>
        <v>14820</v>
      </c>
      <c r="P8" s="67"/>
    </row>
    <row r="9" spans="2:16" ht="9.75" customHeight="1">
      <c r="B9" s="58"/>
      <c r="C9" s="44"/>
      <c r="D9" s="34"/>
      <c r="E9" s="34"/>
      <c r="F9" s="45"/>
      <c r="G9" s="46"/>
      <c r="H9" s="44"/>
      <c r="I9" s="47"/>
      <c r="J9" s="34"/>
      <c r="K9" s="34"/>
      <c r="L9" s="34"/>
      <c r="M9" s="34"/>
      <c r="N9" s="44"/>
      <c r="O9" s="48"/>
      <c r="P9" s="68"/>
    </row>
    <row r="10" spans="2:16" ht="24.75" customHeight="1">
      <c r="B10" s="24" t="s">
        <v>26</v>
      </c>
      <c r="C10" s="37">
        <v>4</v>
      </c>
      <c r="D10" s="37">
        <v>42</v>
      </c>
      <c r="E10" s="37">
        <v>3189</v>
      </c>
      <c r="F10" s="49">
        <v>253</v>
      </c>
      <c r="G10" s="50">
        <v>253</v>
      </c>
      <c r="H10" s="36">
        <v>171</v>
      </c>
      <c r="I10" s="37">
        <v>39718</v>
      </c>
      <c r="J10" s="37">
        <v>153079</v>
      </c>
      <c r="K10" s="37">
        <v>3000</v>
      </c>
      <c r="L10" s="37" t="s">
        <v>20</v>
      </c>
      <c r="M10" s="37">
        <v>153</v>
      </c>
      <c r="N10" s="37">
        <v>164040</v>
      </c>
      <c r="O10" s="41">
        <v>14497</v>
      </c>
      <c r="P10" s="68"/>
    </row>
    <row r="11" spans="2:16" ht="24.75" customHeight="1">
      <c r="B11" s="25" t="s">
        <v>27</v>
      </c>
      <c r="C11" s="51">
        <v>9</v>
      </c>
      <c r="D11" s="35">
        <v>1</v>
      </c>
      <c r="E11" s="35">
        <v>3197</v>
      </c>
      <c r="F11" s="42">
        <v>226</v>
      </c>
      <c r="G11" s="28">
        <v>479</v>
      </c>
      <c r="H11" s="35">
        <v>173</v>
      </c>
      <c r="I11" s="35">
        <v>39771</v>
      </c>
      <c r="J11" s="35">
        <v>113913</v>
      </c>
      <c r="K11" s="35">
        <v>704</v>
      </c>
      <c r="L11" s="35" t="s">
        <v>20</v>
      </c>
      <c r="M11" s="35">
        <v>164</v>
      </c>
      <c r="N11" s="35">
        <v>165350</v>
      </c>
      <c r="O11" s="43">
        <v>14464</v>
      </c>
      <c r="P11" s="68"/>
    </row>
    <row r="12" spans="2:16" ht="24.75" customHeight="1">
      <c r="B12" s="25" t="s">
        <v>28</v>
      </c>
      <c r="C12" s="44">
        <v>14</v>
      </c>
      <c r="D12" s="34">
        <v>3</v>
      </c>
      <c r="E12" s="35">
        <v>3208</v>
      </c>
      <c r="F12" s="40">
        <v>233</v>
      </c>
      <c r="G12" s="28">
        <v>712</v>
      </c>
      <c r="H12" s="37">
        <v>207</v>
      </c>
      <c r="I12" s="35">
        <v>39797</v>
      </c>
      <c r="J12" s="34">
        <v>136615</v>
      </c>
      <c r="K12" s="34">
        <v>3617</v>
      </c>
      <c r="L12" s="34">
        <v>10565</v>
      </c>
      <c r="M12" s="34">
        <v>162</v>
      </c>
      <c r="N12" s="34">
        <v>164239</v>
      </c>
      <c r="O12" s="52">
        <v>14463</v>
      </c>
      <c r="P12" s="68"/>
    </row>
    <row r="13" spans="2:16" ht="24.75" customHeight="1">
      <c r="B13" s="25" t="s">
        <v>29</v>
      </c>
      <c r="C13" s="44">
        <v>7</v>
      </c>
      <c r="D13" s="34">
        <v>2</v>
      </c>
      <c r="E13" s="35">
        <v>3213</v>
      </c>
      <c r="F13" s="47">
        <v>138</v>
      </c>
      <c r="G13" s="28">
        <v>850</v>
      </c>
      <c r="H13" s="34">
        <v>102</v>
      </c>
      <c r="I13" s="35">
        <v>39833</v>
      </c>
      <c r="J13" s="34">
        <v>120767</v>
      </c>
      <c r="K13" s="34">
        <v>12093</v>
      </c>
      <c r="L13" s="34">
        <v>3574</v>
      </c>
      <c r="M13" s="34">
        <v>87</v>
      </c>
      <c r="N13" s="34">
        <v>87342</v>
      </c>
      <c r="O13" s="52">
        <v>14520</v>
      </c>
      <c r="P13" s="33"/>
    </row>
    <row r="14" spans="2:16" ht="24.75" customHeight="1">
      <c r="B14" s="25" t="s">
        <v>30</v>
      </c>
      <c r="C14" s="44">
        <v>2</v>
      </c>
      <c r="D14" s="34">
        <v>5</v>
      </c>
      <c r="E14" s="35">
        <v>3210</v>
      </c>
      <c r="F14" s="47">
        <v>109</v>
      </c>
      <c r="G14" s="28">
        <v>959</v>
      </c>
      <c r="H14" s="34">
        <v>135</v>
      </c>
      <c r="I14" s="35">
        <v>39807</v>
      </c>
      <c r="J14" s="34">
        <v>107747</v>
      </c>
      <c r="K14" s="34">
        <v>126</v>
      </c>
      <c r="L14" s="34">
        <v>3004</v>
      </c>
      <c r="M14" s="34">
        <v>113</v>
      </c>
      <c r="N14" s="34">
        <v>115724</v>
      </c>
      <c r="O14" s="52">
        <v>14536</v>
      </c>
      <c r="P14" s="33"/>
    </row>
    <row r="15" spans="2:16" ht="24.75" customHeight="1">
      <c r="B15" s="25" t="s">
        <v>31</v>
      </c>
      <c r="C15" s="44">
        <v>7</v>
      </c>
      <c r="D15" s="34">
        <v>4</v>
      </c>
      <c r="E15" s="35">
        <v>3213</v>
      </c>
      <c r="F15" s="47">
        <v>103</v>
      </c>
      <c r="G15" s="28">
        <v>1062</v>
      </c>
      <c r="H15" s="34">
        <v>147</v>
      </c>
      <c r="I15" s="35">
        <v>39763</v>
      </c>
      <c r="J15" s="34">
        <v>155870</v>
      </c>
      <c r="K15" s="34">
        <v>11174</v>
      </c>
      <c r="L15" s="34">
        <v>2662</v>
      </c>
      <c r="M15" s="34">
        <v>109</v>
      </c>
      <c r="N15" s="34">
        <v>100182</v>
      </c>
      <c r="O15" s="52">
        <v>14650</v>
      </c>
      <c r="P15" s="33"/>
    </row>
    <row r="16" spans="2:16" ht="24.75" customHeight="1">
      <c r="B16" s="25" t="s">
        <v>32</v>
      </c>
      <c r="C16" s="44">
        <v>3</v>
      </c>
      <c r="D16" s="34">
        <v>5</v>
      </c>
      <c r="E16" s="35">
        <v>3211</v>
      </c>
      <c r="F16" s="47">
        <v>96</v>
      </c>
      <c r="G16" s="28">
        <v>1158</v>
      </c>
      <c r="H16" s="34">
        <v>128</v>
      </c>
      <c r="I16" s="35">
        <v>39731</v>
      </c>
      <c r="J16" s="34">
        <v>111949</v>
      </c>
      <c r="K16" s="34">
        <v>3000</v>
      </c>
      <c r="L16" s="34" t="s">
        <v>20</v>
      </c>
      <c r="M16" s="34">
        <v>108</v>
      </c>
      <c r="N16" s="34">
        <v>95986</v>
      </c>
      <c r="O16" s="52">
        <v>14717</v>
      </c>
      <c r="P16" s="33"/>
    </row>
    <row r="17" spans="2:16" ht="24.75" customHeight="1">
      <c r="B17" s="25" t="s">
        <v>33</v>
      </c>
      <c r="C17" s="44">
        <v>4</v>
      </c>
      <c r="D17" s="34">
        <v>2</v>
      </c>
      <c r="E17" s="35">
        <v>3213</v>
      </c>
      <c r="F17" s="47">
        <v>88</v>
      </c>
      <c r="G17" s="28">
        <v>1246</v>
      </c>
      <c r="H17" s="34">
        <v>124</v>
      </c>
      <c r="I17" s="35">
        <v>39695</v>
      </c>
      <c r="J17" s="34">
        <v>131481</v>
      </c>
      <c r="K17" s="34">
        <v>996</v>
      </c>
      <c r="L17" s="34">
        <v>9327</v>
      </c>
      <c r="M17" s="34">
        <v>97</v>
      </c>
      <c r="N17" s="34">
        <v>73693</v>
      </c>
      <c r="O17" s="52">
        <v>14808</v>
      </c>
      <c r="P17" s="33"/>
    </row>
    <row r="18" spans="2:16" ht="24.75" customHeight="1">
      <c r="B18" s="25" t="s">
        <v>34</v>
      </c>
      <c r="C18" s="44">
        <v>5</v>
      </c>
      <c r="D18" s="34">
        <v>2</v>
      </c>
      <c r="E18" s="35">
        <v>3216</v>
      </c>
      <c r="F18" s="47">
        <v>106</v>
      </c>
      <c r="G18" s="28">
        <v>1352</v>
      </c>
      <c r="H18" s="34">
        <v>81</v>
      </c>
      <c r="I18" s="35">
        <v>39720</v>
      </c>
      <c r="J18" s="34">
        <v>141468</v>
      </c>
      <c r="K18" s="34">
        <v>3900</v>
      </c>
      <c r="L18" s="34" t="s">
        <v>20</v>
      </c>
      <c r="M18" s="34">
        <v>67</v>
      </c>
      <c r="N18" s="34">
        <v>56534</v>
      </c>
      <c r="O18" s="52">
        <v>14928</v>
      </c>
      <c r="P18" s="33"/>
    </row>
    <row r="19" spans="2:16" ht="24.75" customHeight="1">
      <c r="B19" s="56" t="s">
        <v>35</v>
      </c>
      <c r="C19" s="51">
        <v>1</v>
      </c>
      <c r="D19" s="35">
        <v>0</v>
      </c>
      <c r="E19" s="35">
        <v>3217</v>
      </c>
      <c r="F19" s="42">
        <v>65</v>
      </c>
      <c r="G19" s="28">
        <v>1417</v>
      </c>
      <c r="H19" s="35">
        <v>92</v>
      </c>
      <c r="I19" s="35">
        <v>39693</v>
      </c>
      <c r="J19" s="35">
        <v>139100</v>
      </c>
      <c r="K19" s="35">
        <v>12093</v>
      </c>
      <c r="L19" s="35">
        <v>17976</v>
      </c>
      <c r="M19" s="35">
        <v>80</v>
      </c>
      <c r="N19" s="35">
        <v>75205</v>
      </c>
      <c r="O19" s="43">
        <v>15015</v>
      </c>
      <c r="P19" s="33"/>
    </row>
    <row r="20" spans="2:16" ht="24.75" customHeight="1">
      <c r="B20" s="25" t="s">
        <v>36</v>
      </c>
      <c r="C20" s="51">
        <v>4</v>
      </c>
      <c r="D20" s="35">
        <v>1</v>
      </c>
      <c r="E20" s="35">
        <v>3220</v>
      </c>
      <c r="F20" s="42">
        <v>103</v>
      </c>
      <c r="G20" s="28">
        <v>1520</v>
      </c>
      <c r="H20" s="35">
        <v>165</v>
      </c>
      <c r="I20" s="35">
        <v>39631</v>
      </c>
      <c r="J20" s="35">
        <v>137245</v>
      </c>
      <c r="K20" s="35">
        <v>126</v>
      </c>
      <c r="L20" s="35" t="s">
        <v>20</v>
      </c>
      <c r="M20" s="35">
        <v>122</v>
      </c>
      <c r="N20" s="35">
        <v>132555</v>
      </c>
      <c r="O20" s="43">
        <v>14948</v>
      </c>
      <c r="P20" s="33"/>
    </row>
    <row r="21" spans="2:16" ht="24.75" customHeight="1">
      <c r="B21" s="26" t="s">
        <v>37</v>
      </c>
      <c r="C21" s="51">
        <v>4</v>
      </c>
      <c r="D21" s="35">
        <v>6</v>
      </c>
      <c r="E21" s="35">
        <v>3218</v>
      </c>
      <c r="F21" s="42">
        <v>106</v>
      </c>
      <c r="G21" s="28">
        <v>1626</v>
      </c>
      <c r="H21" s="35">
        <v>138</v>
      </c>
      <c r="I21" s="35">
        <v>39599</v>
      </c>
      <c r="J21" s="35">
        <v>122319</v>
      </c>
      <c r="K21" s="35">
        <v>11219</v>
      </c>
      <c r="L21" s="35" t="s">
        <v>20</v>
      </c>
      <c r="M21" s="35">
        <v>133</v>
      </c>
      <c r="N21" s="35">
        <v>131937</v>
      </c>
      <c r="O21" s="43">
        <v>14926</v>
      </c>
      <c r="P21" s="33"/>
    </row>
    <row r="22" spans="2:16" ht="9.75" customHeight="1">
      <c r="B22" s="58"/>
      <c r="C22" s="34"/>
      <c r="D22" s="34"/>
      <c r="E22" s="34"/>
      <c r="F22" s="47"/>
      <c r="G22" s="46"/>
      <c r="H22" s="34"/>
      <c r="I22" s="34"/>
      <c r="J22" s="34"/>
      <c r="K22" s="34"/>
      <c r="L22" s="34"/>
      <c r="M22" s="34"/>
      <c r="N22" s="34"/>
      <c r="O22" s="52"/>
      <c r="P22" s="33"/>
    </row>
    <row r="23" spans="2:16" ht="24.75" customHeight="1">
      <c r="B23" s="59" t="s">
        <v>38</v>
      </c>
      <c r="C23" s="37">
        <v>7</v>
      </c>
      <c r="D23" s="37">
        <v>33</v>
      </c>
      <c r="E23" s="63">
        <f>E21+C23-D23</f>
        <v>3192</v>
      </c>
      <c r="F23" s="40">
        <v>277</v>
      </c>
      <c r="G23" s="27">
        <f>F23</f>
        <v>277</v>
      </c>
      <c r="H23" s="37">
        <v>180</v>
      </c>
      <c r="I23" s="37">
        <f>I21+F23-H23</f>
        <v>39696</v>
      </c>
      <c r="J23" s="37">
        <v>145792</v>
      </c>
      <c r="K23" s="37">
        <v>3000</v>
      </c>
      <c r="L23" s="37" t="s">
        <v>41</v>
      </c>
      <c r="M23" s="37">
        <v>167</v>
      </c>
      <c r="N23" s="37">
        <v>210024</v>
      </c>
      <c r="O23" s="41">
        <v>14871</v>
      </c>
      <c r="P23" s="33"/>
    </row>
    <row r="24" spans="2:16" ht="24.75" customHeight="1">
      <c r="B24" s="60" t="s">
        <v>27</v>
      </c>
      <c r="C24" s="34">
        <v>11</v>
      </c>
      <c r="D24" s="34">
        <v>2</v>
      </c>
      <c r="E24" s="64">
        <f>E23+C24-D24</f>
        <v>3201</v>
      </c>
      <c r="F24" s="53">
        <v>256</v>
      </c>
      <c r="G24" s="46">
        <f aca="true" t="shared" si="0" ref="G24:G33">F24+G23</f>
        <v>533</v>
      </c>
      <c r="H24" s="34">
        <v>231</v>
      </c>
      <c r="I24" s="34">
        <f>I23+F24-H24</f>
        <v>39721</v>
      </c>
      <c r="J24" s="34">
        <v>113337</v>
      </c>
      <c r="K24" s="34">
        <v>1205</v>
      </c>
      <c r="L24" s="34">
        <v>10575</v>
      </c>
      <c r="M24" s="34">
        <v>212</v>
      </c>
      <c r="N24" s="34">
        <v>237069</v>
      </c>
      <c r="O24" s="52">
        <v>14747</v>
      </c>
      <c r="P24" s="33"/>
    </row>
    <row r="25" spans="2:16" ht="24.75" customHeight="1">
      <c r="B25" s="60" t="s">
        <v>28</v>
      </c>
      <c r="C25" s="34">
        <v>5</v>
      </c>
      <c r="D25" s="34">
        <v>6</v>
      </c>
      <c r="E25" s="64">
        <f>E24+C25-D25</f>
        <v>3200</v>
      </c>
      <c r="F25" s="53">
        <v>192</v>
      </c>
      <c r="G25" s="46">
        <f t="shared" si="0"/>
        <v>725</v>
      </c>
      <c r="H25" s="34">
        <v>138</v>
      </c>
      <c r="I25" s="34">
        <f aca="true" t="shared" si="1" ref="I25:I33">I24+F25-H25</f>
        <v>39775</v>
      </c>
      <c r="J25" s="34">
        <v>131227</v>
      </c>
      <c r="K25" s="34">
        <v>3978</v>
      </c>
      <c r="L25" s="34" t="s">
        <v>42</v>
      </c>
      <c r="M25" s="34">
        <v>111</v>
      </c>
      <c r="N25" s="34">
        <v>111702</v>
      </c>
      <c r="O25" s="52">
        <v>14766</v>
      </c>
      <c r="P25" s="33"/>
    </row>
    <row r="26" spans="2:16" ht="24.75" customHeight="1">
      <c r="B26" s="60" t="s">
        <v>29</v>
      </c>
      <c r="C26" s="34">
        <v>8</v>
      </c>
      <c r="D26" s="34">
        <v>1</v>
      </c>
      <c r="E26" s="64">
        <f>E25+C26-D26</f>
        <v>3207</v>
      </c>
      <c r="F26" s="53">
        <v>146</v>
      </c>
      <c r="G26" s="46">
        <f t="shared" si="0"/>
        <v>871</v>
      </c>
      <c r="H26" s="34">
        <v>92</v>
      </c>
      <c r="I26" s="34">
        <f t="shared" si="1"/>
        <v>39829</v>
      </c>
      <c r="J26" s="34">
        <v>120616</v>
      </c>
      <c r="K26" s="34">
        <v>12093</v>
      </c>
      <c r="L26" s="34">
        <v>9635</v>
      </c>
      <c r="M26" s="34">
        <v>85</v>
      </c>
      <c r="N26" s="34">
        <v>83231</v>
      </c>
      <c r="O26" s="52">
        <v>14845</v>
      </c>
      <c r="P26" s="33"/>
    </row>
    <row r="27" spans="2:16" ht="24.75" customHeight="1">
      <c r="B27" s="60" t="s">
        <v>30</v>
      </c>
      <c r="C27" s="34">
        <v>10</v>
      </c>
      <c r="D27" s="34">
        <v>0</v>
      </c>
      <c r="E27" s="64">
        <f>E26+C27-D27</f>
        <v>3217</v>
      </c>
      <c r="F27" s="53">
        <v>106</v>
      </c>
      <c r="G27" s="46">
        <f t="shared" si="0"/>
        <v>977</v>
      </c>
      <c r="H27" s="34">
        <v>127</v>
      </c>
      <c r="I27" s="34">
        <f t="shared" si="1"/>
        <v>39808</v>
      </c>
      <c r="J27" s="34">
        <v>119086</v>
      </c>
      <c r="K27" s="34">
        <v>126</v>
      </c>
      <c r="L27" s="34" t="s">
        <v>43</v>
      </c>
      <c r="M27" s="34">
        <v>92</v>
      </c>
      <c r="N27" s="34">
        <v>101229</v>
      </c>
      <c r="O27" s="52">
        <v>14845</v>
      </c>
      <c r="P27" s="33"/>
    </row>
    <row r="28" spans="2:16" ht="24.75" customHeight="1">
      <c r="B28" s="60" t="s">
        <v>31</v>
      </c>
      <c r="C28" s="34">
        <v>6</v>
      </c>
      <c r="D28" s="34">
        <v>0</v>
      </c>
      <c r="E28" s="64">
        <f>E27+C28-D28</f>
        <v>3223</v>
      </c>
      <c r="F28" s="53">
        <v>116</v>
      </c>
      <c r="G28" s="46">
        <f t="shared" si="0"/>
        <v>1093</v>
      </c>
      <c r="H28" s="34">
        <v>99</v>
      </c>
      <c r="I28" s="34">
        <f t="shared" si="1"/>
        <v>39825</v>
      </c>
      <c r="J28" s="34">
        <v>130961</v>
      </c>
      <c r="K28" s="34">
        <v>11166</v>
      </c>
      <c r="L28" s="34" t="s">
        <v>44</v>
      </c>
      <c r="M28" s="34">
        <v>85</v>
      </c>
      <c r="N28" s="34">
        <v>79255</v>
      </c>
      <c r="O28" s="52">
        <v>14954</v>
      </c>
      <c r="P28" s="33"/>
    </row>
    <row r="29" spans="2:16" ht="24.75" customHeight="1" thickBot="1">
      <c r="B29" s="60" t="s">
        <v>32</v>
      </c>
      <c r="C29" s="34">
        <v>13</v>
      </c>
      <c r="D29" s="34">
        <v>15</v>
      </c>
      <c r="E29" s="64">
        <f aca="true" t="shared" si="2" ref="E29:E34">E28+C29-D29</f>
        <v>3221</v>
      </c>
      <c r="F29" s="53">
        <v>134</v>
      </c>
      <c r="G29" s="46">
        <f t="shared" si="0"/>
        <v>1227</v>
      </c>
      <c r="H29" s="34">
        <v>231</v>
      </c>
      <c r="I29" s="34">
        <f t="shared" si="1"/>
        <v>39728</v>
      </c>
      <c r="J29" s="34">
        <v>126057</v>
      </c>
      <c r="K29" s="34">
        <v>2700</v>
      </c>
      <c r="L29" s="34">
        <v>9071</v>
      </c>
      <c r="M29" s="34">
        <v>149</v>
      </c>
      <c r="N29" s="34">
        <v>88277</v>
      </c>
      <c r="O29" s="52">
        <v>14820</v>
      </c>
      <c r="P29" s="33"/>
    </row>
    <row r="30" spans="2:16" ht="24.75" customHeight="1" hidden="1">
      <c r="B30" s="60" t="s">
        <v>33</v>
      </c>
      <c r="C30" s="34"/>
      <c r="D30" s="34"/>
      <c r="E30" s="64">
        <f t="shared" si="2"/>
        <v>3221</v>
      </c>
      <c r="F30" s="53"/>
      <c r="G30" s="46">
        <f t="shared" si="0"/>
        <v>1227</v>
      </c>
      <c r="H30" s="34"/>
      <c r="I30" s="34">
        <f t="shared" si="1"/>
        <v>39728</v>
      </c>
      <c r="J30" s="34"/>
      <c r="K30" s="34"/>
      <c r="L30" s="34"/>
      <c r="M30" s="34"/>
      <c r="N30" s="34"/>
      <c r="O30" s="52"/>
      <c r="P30" s="33"/>
    </row>
    <row r="31" spans="2:16" ht="24.75" customHeight="1" hidden="1">
      <c r="B31" s="60" t="s">
        <v>34</v>
      </c>
      <c r="C31" s="34"/>
      <c r="D31" s="34"/>
      <c r="E31" s="64">
        <f t="shared" si="2"/>
        <v>3221</v>
      </c>
      <c r="F31" s="53"/>
      <c r="G31" s="46">
        <f t="shared" si="0"/>
        <v>1227</v>
      </c>
      <c r="H31" s="34"/>
      <c r="I31" s="34">
        <f t="shared" si="1"/>
        <v>39728</v>
      </c>
      <c r="J31" s="34"/>
      <c r="K31" s="34"/>
      <c r="L31" s="34"/>
      <c r="M31" s="34"/>
      <c r="N31" s="34"/>
      <c r="O31" s="52"/>
      <c r="P31" s="33"/>
    </row>
    <row r="32" spans="2:16" ht="24.75" customHeight="1" hidden="1">
      <c r="B32" s="61" t="s">
        <v>39</v>
      </c>
      <c r="C32" s="34"/>
      <c r="D32" s="34"/>
      <c r="E32" s="64">
        <f t="shared" si="2"/>
        <v>3221</v>
      </c>
      <c r="F32" s="53"/>
      <c r="G32" s="46">
        <f t="shared" si="0"/>
        <v>1227</v>
      </c>
      <c r="H32" s="34"/>
      <c r="I32" s="34">
        <f t="shared" si="1"/>
        <v>39728</v>
      </c>
      <c r="J32" s="34"/>
      <c r="K32" s="34"/>
      <c r="L32" s="34"/>
      <c r="M32" s="34"/>
      <c r="N32" s="34"/>
      <c r="O32" s="52"/>
      <c r="P32" s="33"/>
    </row>
    <row r="33" spans="2:16" ht="24.75" customHeight="1" hidden="1">
      <c r="B33" s="60" t="s">
        <v>36</v>
      </c>
      <c r="C33" s="34"/>
      <c r="D33" s="34"/>
      <c r="E33" s="64">
        <f t="shared" si="2"/>
        <v>3221</v>
      </c>
      <c r="F33" s="53"/>
      <c r="G33" s="46">
        <f t="shared" si="0"/>
        <v>1227</v>
      </c>
      <c r="H33" s="34"/>
      <c r="I33" s="34">
        <f t="shared" si="1"/>
        <v>39728</v>
      </c>
      <c r="J33" s="34"/>
      <c r="K33" s="34"/>
      <c r="L33" s="34"/>
      <c r="M33" s="34"/>
      <c r="N33" s="34"/>
      <c r="O33" s="52"/>
      <c r="P33" s="33"/>
    </row>
    <row r="34" spans="2:16" s="32" customFormat="1" ht="24.75" customHeight="1" hidden="1" thickBot="1">
      <c r="B34" s="62" t="s">
        <v>37</v>
      </c>
      <c r="C34" s="34"/>
      <c r="D34" s="34"/>
      <c r="E34" s="65">
        <f t="shared" si="2"/>
        <v>3221</v>
      </c>
      <c r="F34" s="53"/>
      <c r="G34" s="46">
        <f>F34+G33</f>
        <v>1227</v>
      </c>
      <c r="H34" s="34"/>
      <c r="I34" s="34">
        <f>I33+F34-H34</f>
        <v>39728</v>
      </c>
      <c r="J34" s="34"/>
      <c r="K34" s="34"/>
      <c r="L34" s="34"/>
      <c r="M34" s="34"/>
      <c r="N34" s="34"/>
      <c r="O34" s="54"/>
      <c r="P34" s="67"/>
    </row>
    <row r="35" spans="2:15" ht="13.5" customHeight="1">
      <c r="B35" s="55"/>
      <c r="C35" s="66"/>
      <c r="D35" s="66"/>
      <c r="E35" s="66"/>
      <c r="F35" s="66"/>
      <c r="G35" s="66"/>
      <c r="H35" s="66"/>
      <c r="I35" s="66"/>
      <c r="J35" s="66"/>
      <c r="K35" s="66"/>
      <c r="L35" s="66"/>
      <c r="M35" s="66"/>
      <c r="N35" s="66"/>
      <c r="O35" s="66"/>
    </row>
    <row r="36" spans="2:15" s="30" customFormat="1" ht="13.5" customHeight="1">
      <c r="B36" s="29" t="s">
        <v>14</v>
      </c>
      <c r="C36" s="20" t="s">
        <v>19</v>
      </c>
      <c r="D36" s="20"/>
      <c r="E36" s="20"/>
      <c r="F36" s="20"/>
      <c r="G36" s="20"/>
      <c r="H36" s="20"/>
      <c r="I36" s="20"/>
      <c r="J36" s="20"/>
      <c r="K36" s="1"/>
      <c r="L36" s="1"/>
      <c r="M36" s="1"/>
      <c r="N36" s="1"/>
      <c r="O36" s="1"/>
    </row>
    <row r="37" spans="2:15" s="30" customFormat="1" ht="13.5" customHeight="1">
      <c r="B37" s="31"/>
      <c r="C37" s="1" t="s">
        <v>16</v>
      </c>
      <c r="D37" s="20"/>
      <c r="E37" s="20"/>
      <c r="F37" s="20"/>
      <c r="G37" s="20"/>
      <c r="H37" s="20"/>
      <c r="I37" s="20"/>
      <c r="J37" s="20"/>
      <c r="K37" s="1"/>
      <c r="L37" s="1"/>
      <c r="M37" s="1"/>
      <c r="N37" s="1"/>
      <c r="O37" s="1"/>
    </row>
    <row r="38" spans="2:15" s="30" customFormat="1" ht="13.5" customHeight="1">
      <c r="B38" s="31"/>
      <c r="C38" s="1" t="s">
        <v>24</v>
      </c>
      <c r="D38" s="20"/>
      <c r="E38" s="20"/>
      <c r="F38" s="20"/>
      <c r="G38" s="20"/>
      <c r="H38" s="20"/>
      <c r="I38" s="20"/>
      <c r="J38" s="20"/>
      <c r="K38" s="1"/>
      <c r="L38" s="1"/>
      <c r="M38" s="1"/>
      <c r="N38" s="1"/>
      <c r="O38" s="1"/>
    </row>
    <row r="39" spans="3:15" ht="13.5" customHeight="1">
      <c r="C39" s="1"/>
      <c r="D39" s="21"/>
      <c r="E39" s="21"/>
      <c r="F39" s="21"/>
      <c r="G39" s="21"/>
      <c r="H39" s="21"/>
      <c r="I39" s="21"/>
      <c r="J39" s="21"/>
      <c r="K39" s="22"/>
      <c r="L39" s="22"/>
      <c r="M39" s="22"/>
      <c r="N39" s="22"/>
      <c r="O39" s="22"/>
    </row>
    <row r="40" ht="13.5" customHeight="1">
      <c r="C40" s="1"/>
    </row>
    <row r="42" ht="13.5">
      <c r="J42" s="33"/>
    </row>
    <row r="43" ht="13.5">
      <c r="J43" s="33"/>
    </row>
  </sheetData>
  <sheetProtection/>
  <mergeCells count="7">
    <mergeCell ref="B2:O2"/>
    <mergeCell ref="C4:E4"/>
    <mergeCell ref="F4:I4"/>
    <mergeCell ref="M4:N4"/>
    <mergeCell ref="O4:O5"/>
    <mergeCell ref="B4:B5"/>
    <mergeCell ref="J4:L4"/>
  </mergeCells>
  <printOptions horizontalCentered="1" verticalCentered="1"/>
  <pageMargins left="0.1968503937007874" right="0.1968503937007874" top="0.2362204724409449" bottom="0.2755905511811024" header="0.1968503937007874" footer="0.196850393700787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2018-12-12T01:33:01Z</cp:lastPrinted>
  <dcterms:created xsi:type="dcterms:W3CDTF">2005-05-31T06:14:50Z</dcterms:created>
  <dcterms:modified xsi:type="dcterms:W3CDTF">2018-12-12T01:33:03Z</dcterms:modified>
  <cp:category/>
  <cp:version/>
  <cp:contentType/>
  <cp:contentStatus/>
</cp:coreProperties>
</file>