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80" windowHeight="9495" activeTab="0"/>
  </bookViews>
  <sheets>
    <sheet name="1清退共12月" sheetId="1" r:id="rId1"/>
  </sheets>
  <definedNames>
    <definedName name="_xlnm.Print_Area" localSheetId="0">'1清退共12月'!$B$1:$P$40</definedName>
  </definedNames>
  <calcPr fullCalcOnLoad="1"/>
</workbook>
</file>

<file path=xl/sharedStrings.xml><?xml version="1.0" encoding="utf-8"?>
<sst xmlns="http://schemas.openxmlformats.org/spreadsheetml/2006/main" count="85" uniqueCount="50">
  <si>
    <t>月次別統計データ（清退共）</t>
  </si>
  <si>
    <t>共済契約者</t>
  </si>
  <si>
    <t>被共済者</t>
  </si>
  <si>
    <t>　　　　　　　　　　収入関係　　　　　　　　　　　</t>
  </si>
  <si>
    <t>退職金支出関係</t>
  </si>
  <si>
    <t>運用資産残高</t>
  </si>
  <si>
    <t>加入</t>
  </si>
  <si>
    <t>脱退</t>
  </si>
  <si>
    <t>期末在籍</t>
  </si>
  <si>
    <t>（累積）</t>
  </si>
  <si>
    <t>運用等収入</t>
  </si>
  <si>
    <t>補助金収入</t>
  </si>
  <si>
    <t>退職金支給件数</t>
  </si>
  <si>
    <t>退職金支給額</t>
  </si>
  <si>
    <t>一般事業</t>
  </si>
  <si>
    <t>特別事業</t>
  </si>
  <si>
    <t>所</t>
  </si>
  <si>
    <t>人</t>
  </si>
  <si>
    <t>千円</t>
  </si>
  <si>
    <t>件</t>
  </si>
  <si>
    <t>百万円</t>
  </si>
  <si>
    <t>百万円</t>
  </si>
  <si>
    <t>-</t>
  </si>
  <si>
    <t>（注）</t>
  </si>
  <si>
    <t>１．共済契約者及び被共済者の加入は、当月（年度）中に申込書が清退共本部（以下「本部」という。）に到着したものである。</t>
  </si>
  <si>
    <t>２．共済契約者の脱退は、当月（年度）中に契約を解除したものであり、被共済者の脱退は、当月（年度）中に退職金を支給したもの及び本部に手帳が返納されたもの等である。</t>
  </si>
  <si>
    <t>３．共済契約者、被共済者、収入関係及び退職金支給関係には、特別事業を含む。</t>
  </si>
  <si>
    <t>-</t>
  </si>
  <si>
    <t>掛金等収入</t>
  </si>
  <si>
    <t>４．単位未満の処理は四捨五入である。</t>
  </si>
  <si>
    <t>5月</t>
  </si>
  <si>
    <t>6月</t>
  </si>
  <si>
    <t>7月</t>
  </si>
  <si>
    <t>8月</t>
  </si>
  <si>
    <t>9月</t>
  </si>
  <si>
    <t>10月</t>
  </si>
  <si>
    <t>11月</t>
  </si>
  <si>
    <t>12月</t>
  </si>
  <si>
    <t>2月</t>
  </si>
  <si>
    <t>3月</t>
  </si>
  <si>
    <t>30年4月</t>
  </si>
  <si>
    <t>31年1月</t>
  </si>
  <si>
    <t>-</t>
  </si>
  <si>
    <t>30年度</t>
  </si>
  <si>
    <t>31年4月</t>
  </si>
  <si>
    <t>32年1月</t>
  </si>
  <si>
    <t>-</t>
  </si>
  <si>
    <t>1年5月</t>
  </si>
  <si>
    <t>-</t>
  </si>
  <si>
    <t>1年12月
まで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</si>
</sst>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quot;年&quot;m&quot;月&quot;"/>
    <numFmt numFmtId="177" formatCode="#,##0_ "/>
    <numFmt numFmtId="178" formatCode="#,##0_);[Red]\(#,##0\)"/>
  </numFmts>
  <fonts count="40">
    <font>
      <sz val="11"/>
      <name val="ＭＳ Ｐゴシック"/>
      <family val="3"/>
    </font>
    <font>
      <sz val="11"/>
      <color indexed="8"/>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style="thin"/>
      <right/>
      <top style="thin"/>
      <bottom style="thin"/>
    </border>
    <border>
      <left style="hair"/>
      <right style="thin"/>
      <top style="thin"/>
      <bottom style="thin"/>
    </border>
    <border>
      <left/>
      <right style="thin"/>
      <top style="thin"/>
      <bottom style="thin"/>
    </border>
    <border>
      <left style="thin"/>
      <right style="thin"/>
      <top/>
      <bottom style="thin"/>
    </border>
    <border>
      <left style="thin"/>
      <right style="medium"/>
      <top style="thin"/>
      <bottom style="thin"/>
    </border>
    <border>
      <left style="thin"/>
      <right style="thin"/>
      <top/>
      <bottom/>
    </border>
    <border>
      <left style="hair"/>
      <right style="thin"/>
      <top/>
      <bottom/>
    </border>
    <border>
      <left/>
      <right style="thin"/>
      <top/>
      <bottom/>
    </border>
    <border>
      <left style="thin"/>
      <right style="medium"/>
      <top/>
      <bottom/>
    </border>
    <border>
      <left style="medium"/>
      <right/>
      <top style="hair"/>
      <bottom/>
    </border>
    <border>
      <left style="medium"/>
      <right/>
      <top style="hair"/>
      <bottom style="hair"/>
    </border>
    <border>
      <left style="medium"/>
      <right style="thin"/>
      <top style="hair"/>
      <bottom style="hair"/>
    </border>
    <border>
      <left style="thin"/>
      <right style="thin"/>
      <top/>
      <bottom style="hair"/>
    </border>
    <border>
      <left/>
      <right/>
      <top/>
      <bottom style="hair"/>
    </border>
    <border>
      <left style="hair"/>
      <right style="thin"/>
      <top/>
      <bottom style="hair"/>
    </border>
    <border>
      <left/>
      <right style="thin"/>
      <top/>
      <bottom style="hair"/>
    </border>
    <border>
      <left style="thin"/>
      <right/>
      <top/>
      <bottom style="hair"/>
    </border>
    <border>
      <left style="hair"/>
      <right style="thin"/>
      <top style="hair"/>
      <bottom style="hair"/>
    </border>
    <border>
      <left style="thin"/>
      <right style="medium"/>
      <top/>
      <bottom style="hair"/>
    </border>
    <border>
      <left style="thin"/>
      <right style="thin"/>
      <top style="hair"/>
      <bottom style="hair"/>
    </border>
    <border>
      <left/>
      <right/>
      <top style="hair"/>
      <bottom style="hair"/>
    </border>
    <border>
      <left/>
      <right style="thin"/>
      <top style="hair"/>
      <bottom style="hair"/>
    </border>
    <border>
      <left style="thin"/>
      <right style="medium"/>
      <top style="hair"/>
      <bottom style="hair"/>
    </border>
    <border>
      <left style="thin"/>
      <right style="thin"/>
      <top style="hair"/>
      <bottom/>
    </border>
    <border>
      <left/>
      <right/>
      <top style="hair"/>
      <bottom/>
    </border>
    <border>
      <left style="thin"/>
      <right style="medium"/>
      <top style="hair"/>
      <bottom/>
    </border>
    <border>
      <left style="thin"/>
      <right style="hair"/>
      <top style="hair"/>
      <bottom/>
    </border>
    <border>
      <left/>
      <right style="thin"/>
      <top style="hair"/>
      <bottom/>
    </border>
    <border>
      <left style="medium"/>
      <right/>
      <top/>
      <bottom/>
    </border>
    <border>
      <left style="medium"/>
      <right style="thin"/>
      <top style="hair"/>
      <bottom/>
    </border>
    <border>
      <left style="thin"/>
      <right style="hair"/>
      <top/>
      <bottom/>
    </border>
    <border>
      <left style="thin"/>
      <right style="hair"/>
      <top style="hair"/>
      <bottom style="hair"/>
    </border>
    <border>
      <left>
        <color indexed="63"/>
      </left>
      <right>
        <color indexed="63"/>
      </right>
      <top style="medium"/>
      <bottom>
        <color indexed="63"/>
      </bottom>
    </border>
    <border>
      <left style="medium"/>
      <right style="thin"/>
      <top/>
      <bottom style="hair"/>
    </border>
    <border>
      <left style="medium"/>
      <right style="thin"/>
      <top/>
      <bottom/>
    </border>
    <border>
      <left style="medium"/>
      <right/>
      <top/>
      <bottom style="hair"/>
    </border>
    <border>
      <left style="hair"/>
      <right style="thin"/>
      <top style="hair"/>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style="medium"/>
      <bottom/>
    </border>
    <border>
      <left style="medium"/>
      <right style="thin"/>
      <top style="medium"/>
      <bottom/>
    </border>
    <border>
      <left style="medium"/>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1">
    <xf numFmtId="0" fontId="0" fillId="0" borderId="0" xfId="0" applyAlignment="1">
      <alignment vertical="center"/>
    </xf>
    <xf numFmtId="177" fontId="6" fillId="0" borderId="0" xfId="0" applyNumberFormat="1"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4" fillId="0" borderId="16" xfId="0" applyFont="1" applyFill="1" applyBorder="1" applyAlignment="1">
      <alignment horizontal="center" vertical="center"/>
    </xf>
    <xf numFmtId="177" fontId="5" fillId="0" borderId="17"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18"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0" fontId="5" fillId="0" borderId="20" xfId="0" applyFont="1" applyFill="1" applyBorder="1" applyAlignment="1">
      <alignment horizontal="right" vertical="center"/>
    </xf>
    <xf numFmtId="177" fontId="4" fillId="0" borderId="0" xfId="0" applyNumberFormat="1" applyFont="1" applyFill="1" applyBorder="1" applyAlignment="1">
      <alignment vertical="center"/>
    </xf>
    <xf numFmtId="176" fontId="4" fillId="0" borderId="21" xfId="0" applyNumberFormat="1" applyFont="1" applyFill="1" applyBorder="1" applyAlignment="1">
      <alignment horizontal="right" vertical="center"/>
    </xf>
    <xf numFmtId="176" fontId="4" fillId="0" borderId="22" xfId="0" applyNumberFormat="1" applyFont="1" applyFill="1" applyBorder="1" applyAlignment="1">
      <alignment horizontal="right" vertical="center"/>
    </xf>
    <xf numFmtId="176" fontId="4" fillId="0" borderId="23" xfId="0" applyNumberFormat="1" applyFont="1" applyFill="1" applyBorder="1" applyAlignment="1">
      <alignment horizontal="right" vertical="center"/>
    </xf>
    <xf numFmtId="177" fontId="4" fillId="0" borderId="24" xfId="0" applyNumberFormat="1" applyFont="1" applyFill="1" applyBorder="1" applyAlignment="1">
      <alignment vertical="center"/>
    </xf>
    <xf numFmtId="177" fontId="4" fillId="0" borderId="25" xfId="0" applyNumberFormat="1" applyFont="1" applyFill="1" applyBorder="1" applyAlignment="1">
      <alignment vertical="center"/>
    </xf>
    <xf numFmtId="177" fontId="4" fillId="0" borderId="26" xfId="0" applyNumberFormat="1" applyFont="1" applyFill="1" applyBorder="1" applyAlignment="1">
      <alignment horizontal="right" vertical="center"/>
    </xf>
    <xf numFmtId="177" fontId="4" fillId="0" borderId="27" xfId="0" applyNumberFormat="1" applyFont="1" applyFill="1" applyBorder="1" applyAlignment="1">
      <alignment vertical="center"/>
    </xf>
    <xf numFmtId="177" fontId="4" fillId="0" borderId="28" xfId="0" applyNumberFormat="1" applyFont="1" applyFill="1" applyBorder="1" applyAlignment="1">
      <alignment vertical="center"/>
    </xf>
    <xf numFmtId="177" fontId="4" fillId="0" borderId="29" xfId="0" applyNumberFormat="1" applyFont="1" applyFill="1" applyBorder="1" applyAlignment="1">
      <alignment horizontal="right" vertical="center"/>
    </xf>
    <xf numFmtId="177" fontId="4" fillId="0" borderId="17" xfId="0" applyNumberFormat="1" applyFont="1" applyFill="1" applyBorder="1" applyAlignment="1">
      <alignment vertical="center"/>
    </xf>
    <xf numFmtId="177" fontId="4" fillId="0" borderId="18" xfId="0" applyNumberFormat="1" applyFont="1" applyFill="1" applyBorder="1" applyAlignment="1">
      <alignment vertical="center"/>
    </xf>
    <xf numFmtId="177" fontId="4" fillId="0" borderId="19" xfId="0" applyNumberFormat="1" applyFont="1" applyFill="1" applyBorder="1" applyAlignment="1">
      <alignment vertical="center"/>
    </xf>
    <xf numFmtId="178" fontId="4" fillId="0" borderId="17" xfId="0" applyNumberFormat="1" applyFont="1" applyFill="1" applyBorder="1" applyAlignment="1">
      <alignment vertical="center"/>
    </xf>
    <xf numFmtId="178" fontId="4" fillId="0" borderId="20" xfId="0" applyNumberFormat="1" applyFont="1" applyFill="1" applyBorder="1" applyAlignment="1">
      <alignment vertical="center"/>
    </xf>
    <xf numFmtId="177" fontId="4" fillId="0" borderId="26" xfId="0" applyNumberFormat="1" applyFont="1" applyFill="1" applyBorder="1" applyAlignment="1">
      <alignment vertical="center"/>
    </xf>
    <xf numFmtId="178" fontId="4" fillId="0" borderId="30" xfId="0" applyNumberFormat="1" applyFont="1" applyFill="1" applyBorder="1" applyAlignment="1">
      <alignment vertical="center"/>
    </xf>
    <xf numFmtId="177" fontId="4" fillId="0" borderId="31" xfId="0" applyNumberFormat="1" applyFont="1" applyFill="1" applyBorder="1" applyAlignment="1">
      <alignment vertical="center"/>
    </xf>
    <xf numFmtId="177" fontId="4" fillId="0" borderId="32" xfId="0" applyNumberFormat="1" applyFont="1" applyFill="1" applyBorder="1" applyAlignment="1">
      <alignment vertical="center"/>
    </xf>
    <xf numFmtId="177" fontId="4" fillId="0" borderId="29" xfId="0" applyNumberFormat="1" applyFont="1" applyFill="1" applyBorder="1" applyAlignment="1">
      <alignment vertical="center"/>
    </xf>
    <xf numFmtId="177" fontId="4" fillId="0" borderId="33" xfId="0" applyNumberFormat="1" applyFont="1" applyFill="1" applyBorder="1" applyAlignment="1">
      <alignment vertical="center"/>
    </xf>
    <xf numFmtId="178" fontId="4" fillId="0" borderId="34" xfId="0" applyNumberFormat="1" applyFont="1" applyFill="1" applyBorder="1" applyAlignment="1">
      <alignment vertical="center"/>
    </xf>
    <xf numFmtId="177" fontId="4" fillId="0" borderId="35" xfId="0" applyNumberFormat="1" applyFont="1" applyFill="1" applyBorder="1" applyAlignment="1">
      <alignment vertical="center"/>
    </xf>
    <xf numFmtId="177" fontId="4" fillId="0" borderId="36" xfId="0" applyNumberFormat="1" applyFont="1" applyFill="1" applyBorder="1" applyAlignment="1">
      <alignment vertical="center"/>
    </xf>
    <xf numFmtId="178" fontId="4" fillId="0" borderId="37" xfId="0" applyNumberFormat="1" applyFont="1" applyFill="1" applyBorder="1" applyAlignment="1">
      <alignment vertical="center"/>
    </xf>
    <xf numFmtId="177" fontId="4" fillId="0" borderId="38" xfId="0" applyNumberFormat="1" applyFont="1" applyFill="1" applyBorder="1" applyAlignment="1">
      <alignment vertical="center"/>
    </xf>
    <xf numFmtId="177" fontId="4" fillId="0" borderId="39"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40" xfId="0" applyFont="1" applyFill="1" applyBorder="1" applyAlignment="1">
      <alignment horizontal="right" vertical="center"/>
    </xf>
    <xf numFmtId="178" fontId="4" fillId="0" borderId="24" xfId="0" applyNumberFormat="1" applyFont="1" applyFill="1" applyBorder="1" applyAlignment="1">
      <alignment vertical="center"/>
    </xf>
    <xf numFmtId="177" fontId="4" fillId="0" borderId="30" xfId="0" applyNumberFormat="1" applyFont="1" applyFill="1" applyBorder="1" applyAlignment="1">
      <alignment vertical="center"/>
    </xf>
    <xf numFmtId="0" fontId="0" fillId="0" borderId="0" xfId="0" applyFont="1" applyFill="1" applyBorder="1" applyAlignment="1">
      <alignment horizontal="right" vertical="center"/>
    </xf>
    <xf numFmtId="177" fontId="0" fillId="0" borderId="0" xfId="0" applyNumberFormat="1" applyFont="1" applyFill="1" applyBorder="1" applyAlignment="1">
      <alignment vertical="center"/>
    </xf>
    <xf numFmtId="0" fontId="0" fillId="0" borderId="0" xfId="0" applyFont="1" applyFill="1" applyBorder="1" applyAlignment="1">
      <alignment vertical="center"/>
    </xf>
    <xf numFmtId="176" fontId="4" fillId="0" borderId="41" xfId="0" applyNumberFormat="1" applyFont="1" applyFill="1" applyBorder="1" applyAlignment="1">
      <alignment horizontal="right" vertical="center"/>
    </xf>
    <xf numFmtId="177" fontId="4" fillId="0" borderId="34" xfId="0" applyNumberFormat="1" applyFont="1" applyFill="1" applyBorder="1" applyAlignment="1">
      <alignment vertical="center"/>
    </xf>
    <xf numFmtId="177" fontId="4" fillId="0" borderId="35" xfId="0" applyNumberFormat="1" applyFont="1" applyFill="1" applyBorder="1" applyAlignment="1">
      <alignment horizontal="right" vertical="center"/>
    </xf>
    <xf numFmtId="177" fontId="4" fillId="0" borderId="42" xfId="0" applyNumberFormat="1" applyFont="1" applyFill="1" applyBorder="1" applyAlignment="1">
      <alignment vertical="center"/>
    </xf>
    <xf numFmtId="177" fontId="4" fillId="0" borderId="17" xfId="0" applyNumberFormat="1" applyFont="1" applyFill="1" applyBorder="1" applyAlignment="1">
      <alignment horizontal="right" vertical="center"/>
    </xf>
    <xf numFmtId="177" fontId="4" fillId="0" borderId="31" xfId="0" applyNumberFormat="1" applyFont="1" applyFill="1" applyBorder="1" applyAlignment="1">
      <alignment horizontal="right" vertical="center"/>
    </xf>
    <xf numFmtId="177" fontId="4" fillId="0" borderId="43" xfId="0" applyNumberFormat="1" applyFont="1" applyFill="1" applyBorder="1" applyAlignment="1">
      <alignment vertical="center"/>
    </xf>
    <xf numFmtId="0" fontId="0" fillId="0" borderId="44" xfId="0" applyFont="1" applyFill="1" applyBorder="1" applyAlignment="1">
      <alignment horizontal="right" vertical="center"/>
    </xf>
    <xf numFmtId="0" fontId="0" fillId="0" borderId="44" xfId="0" applyFont="1" applyFill="1" applyBorder="1" applyAlignment="1">
      <alignment vertical="center"/>
    </xf>
    <xf numFmtId="0" fontId="4" fillId="0" borderId="45" xfId="0" applyFont="1" applyFill="1" applyBorder="1" applyAlignment="1">
      <alignment horizontal="right" vertical="center"/>
    </xf>
    <xf numFmtId="49" fontId="4" fillId="0" borderId="23" xfId="0" applyNumberFormat="1" applyFont="1" applyFill="1" applyBorder="1" applyAlignment="1">
      <alignment horizontal="right" vertical="center" wrapText="1"/>
    </xf>
    <xf numFmtId="176" fontId="4" fillId="0" borderId="46" xfId="0" applyNumberFormat="1" applyFont="1" applyFill="1" applyBorder="1" applyAlignment="1">
      <alignment horizontal="right" vertical="center"/>
    </xf>
    <xf numFmtId="49" fontId="4" fillId="0" borderId="46" xfId="0" applyNumberFormat="1" applyFont="1" applyFill="1" applyBorder="1" applyAlignment="1">
      <alignment horizontal="right" vertical="center"/>
    </xf>
    <xf numFmtId="49" fontId="4" fillId="0" borderId="41" xfId="0" applyNumberFormat="1" applyFont="1" applyFill="1" applyBorder="1" applyAlignment="1">
      <alignment horizontal="right" vertical="center"/>
    </xf>
    <xf numFmtId="49" fontId="4" fillId="0" borderId="47" xfId="0" applyNumberFormat="1" applyFont="1" applyFill="1" applyBorder="1" applyAlignment="1">
      <alignment horizontal="right" vertical="center"/>
    </xf>
    <xf numFmtId="49" fontId="4" fillId="0" borderId="22" xfId="0" applyNumberFormat="1" applyFont="1" applyFill="1" applyBorder="1" applyAlignment="1">
      <alignment horizontal="right" vertical="center"/>
    </xf>
    <xf numFmtId="0" fontId="6" fillId="0" borderId="0" xfId="0" applyFont="1" applyFill="1" applyBorder="1" applyAlignment="1">
      <alignment vertical="center"/>
    </xf>
    <xf numFmtId="177" fontId="4" fillId="0" borderId="24" xfId="0" applyNumberFormat="1" applyFont="1" applyFill="1" applyBorder="1" applyAlignment="1">
      <alignment horizontal="right" vertical="center"/>
    </xf>
    <xf numFmtId="177" fontId="4" fillId="0" borderId="18" xfId="0" applyNumberFormat="1" applyFont="1" applyFill="1" applyBorder="1" applyAlignment="1">
      <alignment horizontal="right" vertical="center"/>
    </xf>
    <xf numFmtId="177" fontId="4" fillId="0" borderId="48" xfId="0" applyNumberFormat="1" applyFont="1" applyFill="1" applyBorder="1" applyAlignment="1">
      <alignment horizontal="right" vertical="center"/>
    </xf>
    <xf numFmtId="0" fontId="3" fillId="0" borderId="0" xfId="0" applyFont="1" applyFill="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right" vertical="center"/>
    </xf>
    <xf numFmtId="0" fontId="0" fillId="0" borderId="55"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1:P48"/>
  <sheetViews>
    <sheetView showGridLines="0" tabSelected="1" zoomScale="90" zoomScaleNormal="90" zoomScalePageLayoutView="0" workbookViewId="0" topLeftCell="A1">
      <pane ySplit="7" topLeftCell="A21" activePane="bottomLeft" state="frozen"/>
      <selection pane="topLeft" activeCell="A1" sqref="A1"/>
      <selection pane="bottomLeft" activeCell="B7" sqref="B7"/>
    </sheetView>
  </sheetViews>
  <sheetFormatPr defaultColWidth="9.00390625" defaultRowHeight="13.5"/>
  <cols>
    <col min="1" max="1" width="1.75390625" style="45" customWidth="1"/>
    <col min="2" max="2" width="12.875" style="46" customWidth="1"/>
    <col min="3" max="3" width="5.625" style="45" customWidth="1"/>
    <col min="4" max="4" width="5.875" style="45" customWidth="1"/>
    <col min="5" max="5" width="8.125" style="45" customWidth="1"/>
    <col min="6" max="6" width="7.00390625" style="45" customWidth="1"/>
    <col min="7" max="7" width="5.75390625" style="45" customWidth="1"/>
    <col min="8" max="8" width="7.50390625" style="45" customWidth="1"/>
    <col min="9" max="9" width="9.625" style="45" customWidth="1"/>
    <col min="10" max="10" width="10.125" style="45" customWidth="1"/>
    <col min="11" max="11" width="9.125" style="45" customWidth="1"/>
    <col min="12" max="12" width="9.00390625" style="45" customWidth="1"/>
    <col min="13" max="13" width="10.375" style="45" customWidth="1"/>
    <col min="14" max="14" width="12.375" style="45" customWidth="1"/>
    <col min="15" max="15" width="10.625" style="45" customWidth="1"/>
    <col min="16" max="16" width="9.50390625" style="45" customWidth="1"/>
    <col min="17" max="16384" width="9.00390625" style="45" customWidth="1"/>
  </cols>
  <sheetData>
    <row r="1" spans="2:16" ht="22.5" customHeight="1">
      <c r="B1" s="73" t="s">
        <v>0</v>
      </c>
      <c r="C1" s="73"/>
      <c r="D1" s="73"/>
      <c r="E1" s="73"/>
      <c r="F1" s="73"/>
      <c r="G1" s="73"/>
      <c r="H1" s="73"/>
      <c r="I1" s="73"/>
      <c r="J1" s="73"/>
      <c r="K1" s="73"/>
      <c r="L1" s="73"/>
      <c r="M1" s="73"/>
      <c r="N1" s="73"/>
      <c r="O1" s="73"/>
      <c r="P1" s="73"/>
    </row>
    <row r="2" ht="6.75" customHeight="1" thickBot="1"/>
    <row r="3" spans="2:16" ht="18.75" customHeight="1">
      <c r="B3" s="79"/>
      <c r="C3" s="74" t="s">
        <v>1</v>
      </c>
      <c r="D3" s="75"/>
      <c r="E3" s="76"/>
      <c r="F3" s="74" t="s">
        <v>2</v>
      </c>
      <c r="G3" s="75"/>
      <c r="H3" s="75"/>
      <c r="I3" s="75"/>
      <c r="J3" s="74" t="s">
        <v>3</v>
      </c>
      <c r="K3" s="75"/>
      <c r="L3" s="76"/>
      <c r="M3" s="74" t="s">
        <v>4</v>
      </c>
      <c r="N3" s="75"/>
      <c r="O3" s="77" t="s">
        <v>5</v>
      </c>
      <c r="P3" s="78"/>
    </row>
    <row r="4" spans="2:16" ht="18.75" customHeight="1">
      <c r="B4" s="80"/>
      <c r="C4" s="2" t="s">
        <v>6</v>
      </c>
      <c r="D4" s="3" t="s">
        <v>7</v>
      </c>
      <c r="E4" s="3" t="s">
        <v>8</v>
      </c>
      <c r="F4" s="4" t="s">
        <v>6</v>
      </c>
      <c r="G4" s="5" t="s">
        <v>9</v>
      </c>
      <c r="H4" s="6" t="s">
        <v>7</v>
      </c>
      <c r="I4" s="4" t="s">
        <v>8</v>
      </c>
      <c r="J4" s="7" t="s">
        <v>28</v>
      </c>
      <c r="K4" s="7" t="s">
        <v>10</v>
      </c>
      <c r="L4" s="7" t="s">
        <v>11</v>
      </c>
      <c r="M4" s="8" t="s">
        <v>12</v>
      </c>
      <c r="N4" s="9" t="s">
        <v>13</v>
      </c>
      <c r="O4" s="3" t="s">
        <v>14</v>
      </c>
      <c r="P4" s="10" t="s">
        <v>15</v>
      </c>
    </row>
    <row r="5" spans="2:16" ht="9.75" customHeight="1">
      <c r="B5" s="47"/>
      <c r="C5" s="11" t="s">
        <v>16</v>
      </c>
      <c r="D5" s="11" t="s">
        <v>16</v>
      </c>
      <c r="E5" s="11" t="s">
        <v>16</v>
      </c>
      <c r="F5" s="12" t="s">
        <v>17</v>
      </c>
      <c r="G5" s="13" t="s">
        <v>17</v>
      </c>
      <c r="H5" s="13" t="s">
        <v>17</v>
      </c>
      <c r="I5" s="13" t="s">
        <v>17</v>
      </c>
      <c r="J5" s="11" t="s">
        <v>18</v>
      </c>
      <c r="K5" s="11" t="s">
        <v>18</v>
      </c>
      <c r="L5" s="11" t="s">
        <v>18</v>
      </c>
      <c r="M5" s="11" t="s">
        <v>19</v>
      </c>
      <c r="N5" s="14" t="s">
        <v>18</v>
      </c>
      <c r="O5" s="11" t="s">
        <v>20</v>
      </c>
      <c r="P5" s="15" t="s">
        <v>21</v>
      </c>
    </row>
    <row r="6" spans="2:16" ht="24.75" customHeight="1">
      <c r="B6" s="62" t="s">
        <v>43</v>
      </c>
      <c r="C6" s="20">
        <v>3</v>
      </c>
      <c r="D6" s="20">
        <v>35</v>
      </c>
      <c r="E6" s="48">
        <v>1859</v>
      </c>
      <c r="F6" s="21">
        <v>129</v>
      </c>
      <c r="G6" s="22" t="s">
        <v>22</v>
      </c>
      <c r="H6" s="23">
        <v>10722</v>
      </c>
      <c r="I6" s="24">
        <v>4621</v>
      </c>
      <c r="J6" s="20">
        <v>63054</v>
      </c>
      <c r="K6" s="20">
        <v>21651</v>
      </c>
      <c r="L6" s="20">
        <v>2201</v>
      </c>
      <c r="M6" s="20">
        <v>222</v>
      </c>
      <c r="N6" s="20">
        <v>143241</v>
      </c>
      <c r="O6" s="20">
        <v>4051</v>
      </c>
      <c r="P6" s="49">
        <v>284</v>
      </c>
    </row>
    <row r="7" spans="2:16" ht="34.5" customHeight="1">
      <c r="B7" s="63" t="s">
        <v>49</v>
      </c>
      <c r="C7" s="20">
        <f>SUM(C22:C33)</f>
        <v>1</v>
      </c>
      <c r="D7" s="20">
        <f>SUM(D22:D33)</f>
        <v>6</v>
      </c>
      <c r="E7" s="20">
        <f>E33</f>
        <v>1854</v>
      </c>
      <c r="F7" s="24">
        <f>SUM(F22:F33)</f>
        <v>78</v>
      </c>
      <c r="G7" s="25" t="s">
        <v>27</v>
      </c>
      <c r="H7" s="20">
        <f>SUM(H22:H33)</f>
        <v>150</v>
      </c>
      <c r="I7" s="20">
        <f>I33</f>
        <v>4549</v>
      </c>
      <c r="J7" s="20">
        <v>52271</v>
      </c>
      <c r="K7" s="70">
        <v>11922</v>
      </c>
      <c r="L7" s="25">
        <v>2042</v>
      </c>
      <c r="M7" s="20">
        <f>SUM(M22:M33)</f>
        <v>137</v>
      </c>
      <c r="N7" s="20">
        <v>110473</v>
      </c>
      <c r="O7" s="20">
        <f>O30</f>
        <v>4012</v>
      </c>
      <c r="P7" s="54">
        <f>P30</f>
        <v>282</v>
      </c>
    </row>
    <row r="8" spans="2:16" ht="9.75" customHeight="1">
      <c r="B8" s="64"/>
      <c r="C8" s="26"/>
      <c r="D8" s="26"/>
      <c r="E8" s="26"/>
      <c r="F8" s="16"/>
      <c r="G8" s="27"/>
      <c r="H8" s="28"/>
      <c r="I8" s="26"/>
      <c r="J8" s="26"/>
      <c r="K8" s="26"/>
      <c r="L8" s="26"/>
      <c r="M8" s="26"/>
      <c r="N8" s="28"/>
      <c r="O8" s="29"/>
      <c r="P8" s="30"/>
    </row>
    <row r="9" spans="2:16" ht="24.75" customHeight="1">
      <c r="B9" s="65" t="s">
        <v>40</v>
      </c>
      <c r="C9" s="20">
        <v>2</v>
      </c>
      <c r="D9" s="20">
        <v>15</v>
      </c>
      <c r="E9" s="20">
        <v>1878</v>
      </c>
      <c r="F9" s="21">
        <v>38</v>
      </c>
      <c r="G9" s="31">
        <v>38</v>
      </c>
      <c r="H9" s="23">
        <v>6</v>
      </c>
      <c r="I9" s="20">
        <v>15246</v>
      </c>
      <c r="J9" s="26">
        <v>23871</v>
      </c>
      <c r="K9" s="57" t="s">
        <v>22</v>
      </c>
      <c r="L9" s="57" t="s">
        <v>22</v>
      </c>
      <c r="M9" s="26">
        <v>5</v>
      </c>
      <c r="N9" s="26">
        <v>8486</v>
      </c>
      <c r="O9" s="20">
        <v>4202</v>
      </c>
      <c r="P9" s="32">
        <v>290</v>
      </c>
    </row>
    <row r="10" spans="2:16" ht="24.75" customHeight="1">
      <c r="B10" s="53" t="s">
        <v>30</v>
      </c>
      <c r="C10" s="33">
        <v>0</v>
      </c>
      <c r="D10" s="33">
        <v>1</v>
      </c>
      <c r="E10" s="33">
        <v>1877</v>
      </c>
      <c r="F10" s="34">
        <v>28</v>
      </c>
      <c r="G10" s="35">
        <v>66</v>
      </c>
      <c r="H10" s="36">
        <v>21</v>
      </c>
      <c r="I10" s="33">
        <v>15253</v>
      </c>
      <c r="J10" s="38">
        <v>22428</v>
      </c>
      <c r="K10" s="55">
        <v>5</v>
      </c>
      <c r="L10" s="55">
        <v>1303</v>
      </c>
      <c r="M10" s="38">
        <v>20</v>
      </c>
      <c r="N10" s="38">
        <v>11529</v>
      </c>
      <c r="O10" s="33">
        <v>4212</v>
      </c>
      <c r="P10" s="37">
        <v>290</v>
      </c>
    </row>
    <row r="11" spans="2:16" ht="24.75" customHeight="1">
      <c r="B11" s="53" t="s">
        <v>31</v>
      </c>
      <c r="C11" s="33">
        <v>0</v>
      </c>
      <c r="D11" s="33">
        <v>0</v>
      </c>
      <c r="E11" s="33">
        <v>1877</v>
      </c>
      <c r="F11" s="34">
        <v>6</v>
      </c>
      <c r="G11" s="35">
        <v>72</v>
      </c>
      <c r="H11" s="36">
        <v>23</v>
      </c>
      <c r="I11" s="33">
        <v>15236</v>
      </c>
      <c r="J11" s="38">
        <v>5416</v>
      </c>
      <c r="K11" s="55">
        <v>1350</v>
      </c>
      <c r="L11" s="55" t="s">
        <v>22</v>
      </c>
      <c r="M11" s="38">
        <v>22</v>
      </c>
      <c r="N11" s="38">
        <v>19181</v>
      </c>
      <c r="O11" s="33">
        <v>4197</v>
      </c>
      <c r="P11" s="37">
        <v>289</v>
      </c>
    </row>
    <row r="12" spans="2:16" ht="24.75" customHeight="1">
      <c r="B12" s="53" t="s">
        <v>32</v>
      </c>
      <c r="C12" s="33">
        <v>1</v>
      </c>
      <c r="D12" s="33">
        <v>0</v>
      </c>
      <c r="E12" s="33">
        <v>1878</v>
      </c>
      <c r="F12" s="34">
        <v>2</v>
      </c>
      <c r="G12" s="35">
        <v>74</v>
      </c>
      <c r="H12" s="36">
        <v>43</v>
      </c>
      <c r="I12" s="33">
        <v>15195</v>
      </c>
      <c r="J12" s="33">
        <v>3420</v>
      </c>
      <c r="K12" s="58">
        <v>1005</v>
      </c>
      <c r="L12" s="58">
        <v>740</v>
      </c>
      <c r="M12" s="33">
        <v>37</v>
      </c>
      <c r="N12" s="33">
        <v>27339</v>
      </c>
      <c r="O12" s="33">
        <v>4193</v>
      </c>
      <c r="P12" s="37">
        <v>289</v>
      </c>
    </row>
    <row r="13" spans="2:16" ht="24.75" customHeight="1">
      <c r="B13" s="53" t="s">
        <v>33</v>
      </c>
      <c r="C13" s="33">
        <v>0</v>
      </c>
      <c r="D13" s="33">
        <v>0</v>
      </c>
      <c r="E13" s="33">
        <v>1878</v>
      </c>
      <c r="F13" s="34">
        <v>1</v>
      </c>
      <c r="G13" s="35">
        <v>75</v>
      </c>
      <c r="H13" s="36">
        <v>24</v>
      </c>
      <c r="I13" s="33">
        <v>15172</v>
      </c>
      <c r="J13" s="33">
        <v>1160</v>
      </c>
      <c r="K13" s="58">
        <v>20</v>
      </c>
      <c r="L13" s="58" t="s">
        <v>22</v>
      </c>
      <c r="M13" s="33">
        <v>21</v>
      </c>
      <c r="N13" s="33">
        <v>15120</v>
      </c>
      <c r="O13" s="33">
        <v>4176</v>
      </c>
      <c r="P13" s="37">
        <v>287</v>
      </c>
    </row>
    <row r="14" spans="2:16" ht="24.75" customHeight="1">
      <c r="B14" s="53" t="s">
        <v>34</v>
      </c>
      <c r="C14" s="33">
        <v>0</v>
      </c>
      <c r="D14" s="33">
        <v>0</v>
      </c>
      <c r="E14" s="33">
        <v>1878</v>
      </c>
      <c r="F14" s="34">
        <v>7</v>
      </c>
      <c r="G14" s="35">
        <v>82</v>
      </c>
      <c r="H14" s="34">
        <v>15</v>
      </c>
      <c r="I14" s="33">
        <v>15164</v>
      </c>
      <c r="J14" s="26">
        <v>426</v>
      </c>
      <c r="K14" s="57">
        <v>8453</v>
      </c>
      <c r="L14" s="57" t="s">
        <v>22</v>
      </c>
      <c r="M14" s="26">
        <v>15</v>
      </c>
      <c r="N14" s="26">
        <v>8437</v>
      </c>
      <c r="O14" s="33">
        <v>4195</v>
      </c>
      <c r="P14" s="37">
        <v>287</v>
      </c>
    </row>
    <row r="15" spans="2:16" ht="24.75" customHeight="1">
      <c r="B15" s="53" t="s">
        <v>35</v>
      </c>
      <c r="C15" s="33">
        <v>0</v>
      </c>
      <c r="D15" s="33">
        <v>0</v>
      </c>
      <c r="E15" s="33">
        <v>1878</v>
      </c>
      <c r="F15" s="34">
        <v>13</v>
      </c>
      <c r="G15" s="35">
        <v>95</v>
      </c>
      <c r="H15" s="34">
        <v>13</v>
      </c>
      <c r="I15" s="33">
        <v>15164</v>
      </c>
      <c r="J15" s="38">
        <v>455</v>
      </c>
      <c r="K15" s="55" t="s">
        <v>22</v>
      </c>
      <c r="L15" s="55">
        <v>81</v>
      </c>
      <c r="M15" s="38">
        <v>12</v>
      </c>
      <c r="N15" s="38">
        <v>3428</v>
      </c>
      <c r="O15" s="33">
        <v>4125</v>
      </c>
      <c r="P15" s="37">
        <v>286</v>
      </c>
    </row>
    <row r="16" spans="2:16" ht="24.75" customHeight="1">
      <c r="B16" s="53" t="s">
        <v>36</v>
      </c>
      <c r="C16" s="33">
        <v>0</v>
      </c>
      <c r="D16" s="33">
        <v>8</v>
      </c>
      <c r="E16" s="33">
        <v>1870</v>
      </c>
      <c r="F16" s="34">
        <v>8</v>
      </c>
      <c r="G16" s="35">
        <v>103</v>
      </c>
      <c r="H16" s="34">
        <v>22</v>
      </c>
      <c r="I16" s="33">
        <v>15150</v>
      </c>
      <c r="J16" s="38">
        <v>486</v>
      </c>
      <c r="K16" s="55">
        <v>76</v>
      </c>
      <c r="L16" s="55" t="s">
        <v>22</v>
      </c>
      <c r="M16" s="38">
        <v>20</v>
      </c>
      <c r="N16" s="38">
        <v>18041</v>
      </c>
      <c r="O16" s="33">
        <v>4103</v>
      </c>
      <c r="P16" s="37">
        <v>286</v>
      </c>
    </row>
    <row r="17" spans="2:16" ht="24.75" customHeight="1">
      <c r="B17" s="53" t="s">
        <v>37</v>
      </c>
      <c r="C17" s="33">
        <v>0</v>
      </c>
      <c r="D17" s="33">
        <v>1</v>
      </c>
      <c r="E17" s="33">
        <v>1869</v>
      </c>
      <c r="F17" s="34">
        <v>4</v>
      </c>
      <c r="G17" s="35">
        <v>107</v>
      </c>
      <c r="H17" s="34">
        <v>12</v>
      </c>
      <c r="I17" s="33">
        <v>15142</v>
      </c>
      <c r="J17" s="38">
        <v>355</v>
      </c>
      <c r="K17" s="55">
        <v>1350</v>
      </c>
      <c r="L17" s="55" t="s">
        <v>22</v>
      </c>
      <c r="M17" s="38">
        <v>12</v>
      </c>
      <c r="N17" s="38">
        <v>8269</v>
      </c>
      <c r="O17" s="33">
        <v>4064</v>
      </c>
      <c r="P17" s="37">
        <v>286</v>
      </c>
    </row>
    <row r="18" spans="2:16" ht="24.75" customHeight="1">
      <c r="B18" s="66" t="s">
        <v>41</v>
      </c>
      <c r="C18" s="33">
        <v>0</v>
      </c>
      <c r="D18" s="33">
        <v>1</v>
      </c>
      <c r="E18" s="33">
        <v>1868</v>
      </c>
      <c r="F18" s="34">
        <v>6</v>
      </c>
      <c r="G18" s="35">
        <v>113</v>
      </c>
      <c r="H18" s="34">
        <v>3</v>
      </c>
      <c r="I18" s="33">
        <v>15145</v>
      </c>
      <c r="J18" s="33">
        <v>137</v>
      </c>
      <c r="K18" s="58">
        <v>1005</v>
      </c>
      <c r="L18" s="58" t="s">
        <v>22</v>
      </c>
      <c r="M18" s="33">
        <v>4</v>
      </c>
      <c r="N18" s="33">
        <v>1441</v>
      </c>
      <c r="O18" s="33">
        <v>4059</v>
      </c>
      <c r="P18" s="37">
        <v>286</v>
      </c>
    </row>
    <row r="19" spans="2:16" ht="24.75" customHeight="1">
      <c r="B19" s="53" t="s">
        <v>38</v>
      </c>
      <c r="C19" s="33">
        <v>0</v>
      </c>
      <c r="D19" s="33">
        <v>0</v>
      </c>
      <c r="E19" s="33">
        <v>1868</v>
      </c>
      <c r="F19" s="34">
        <v>11</v>
      </c>
      <c r="G19" s="35">
        <v>124</v>
      </c>
      <c r="H19" s="34">
        <v>18</v>
      </c>
      <c r="I19" s="33">
        <v>15138</v>
      </c>
      <c r="J19" s="38">
        <v>2269</v>
      </c>
      <c r="K19" s="55">
        <v>20</v>
      </c>
      <c r="L19" s="55" t="s">
        <v>22</v>
      </c>
      <c r="M19" s="38">
        <v>15</v>
      </c>
      <c r="N19" s="38">
        <v>11583</v>
      </c>
      <c r="O19" s="33">
        <v>4057</v>
      </c>
      <c r="P19" s="37">
        <v>286</v>
      </c>
    </row>
    <row r="20" spans="2:16" ht="24.75" customHeight="1">
      <c r="B20" s="19" t="s">
        <v>39</v>
      </c>
      <c r="C20" s="38">
        <v>0</v>
      </c>
      <c r="D20" s="38">
        <v>9</v>
      </c>
      <c r="E20" s="33">
        <v>1859</v>
      </c>
      <c r="F20" s="39">
        <v>5</v>
      </c>
      <c r="G20" s="35">
        <v>129</v>
      </c>
      <c r="H20" s="39">
        <v>10522</v>
      </c>
      <c r="I20" s="33">
        <v>4621</v>
      </c>
      <c r="J20" s="38">
        <v>2631</v>
      </c>
      <c r="K20" s="55">
        <v>8367</v>
      </c>
      <c r="L20" s="55">
        <v>77</v>
      </c>
      <c r="M20" s="38">
        <v>39</v>
      </c>
      <c r="N20" s="38">
        <v>10388</v>
      </c>
      <c r="O20" s="38">
        <v>4051</v>
      </c>
      <c r="P20" s="40">
        <v>284</v>
      </c>
    </row>
    <row r="21" spans="2:16" ht="9.75" customHeight="1">
      <c r="B21" s="64"/>
      <c r="C21" s="38"/>
      <c r="D21" s="38"/>
      <c r="E21" s="38"/>
      <c r="F21" s="41"/>
      <c r="G21" s="42"/>
      <c r="H21" s="38"/>
      <c r="I21" s="38"/>
      <c r="J21" s="38"/>
      <c r="K21" s="38"/>
      <c r="L21" s="38"/>
      <c r="M21" s="38"/>
      <c r="N21" s="38"/>
      <c r="O21" s="38"/>
      <c r="P21" s="40"/>
    </row>
    <row r="22" spans="2:16" ht="24.75" customHeight="1">
      <c r="B22" s="67" t="s">
        <v>44</v>
      </c>
      <c r="C22" s="26">
        <v>0</v>
      </c>
      <c r="D22" s="26">
        <v>1</v>
      </c>
      <c r="E22" s="26">
        <f>E20+C22-D22</f>
        <v>1858</v>
      </c>
      <c r="F22" s="56">
        <v>31</v>
      </c>
      <c r="G22" s="71">
        <f>F22</f>
        <v>31</v>
      </c>
      <c r="H22" s="26">
        <v>21</v>
      </c>
      <c r="I22" s="26">
        <f>I20+F22-H22</f>
        <v>4631</v>
      </c>
      <c r="J22" s="26">
        <v>20058</v>
      </c>
      <c r="K22" s="57" t="s">
        <v>46</v>
      </c>
      <c r="L22" s="57" t="s">
        <v>42</v>
      </c>
      <c r="M22" s="26">
        <v>21</v>
      </c>
      <c r="N22" s="26">
        <v>13633</v>
      </c>
      <c r="O22" s="26">
        <v>4035</v>
      </c>
      <c r="P22" s="30">
        <v>282</v>
      </c>
    </row>
    <row r="23" spans="2:16" ht="24.75" customHeight="1">
      <c r="B23" s="68" t="s">
        <v>47</v>
      </c>
      <c r="C23" s="38">
        <v>1</v>
      </c>
      <c r="D23" s="38">
        <v>1</v>
      </c>
      <c r="E23" s="38">
        <f aca="true" t="shared" si="0" ref="E23:E33">E22+C23-D23</f>
        <v>1858</v>
      </c>
      <c r="F23" s="41">
        <v>13</v>
      </c>
      <c r="G23" s="72">
        <f aca="true" t="shared" si="1" ref="G23:G32">F23+G22</f>
        <v>44</v>
      </c>
      <c r="H23" s="38">
        <v>17</v>
      </c>
      <c r="I23" s="38">
        <f aca="true" t="shared" si="2" ref="I23:I33">I22+F23-H23</f>
        <v>4627</v>
      </c>
      <c r="J23" s="38">
        <v>21903</v>
      </c>
      <c r="K23" s="55">
        <v>65</v>
      </c>
      <c r="L23" s="55" t="s">
        <v>42</v>
      </c>
      <c r="M23" s="38">
        <v>17</v>
      </c>
      <c r="N23" s="38">
        <v>12628</v>
      </c>
      <c r="O23" s="38">
        <v>4029</v>
      </c>
      <c r="P23" s="40">
        <v>283</v>
      </c>
    </row>
    <row r="24" spans="2:16" ht="24.75" customHeight="1">
      <c r="B24" s="18" t="s">
        <v>31</v>
      </c>
      <c r="C24" s="38">
        <v>0</v>
      </c>
      <c r="D24" s="42">
        <v>1</v>
      </c>
      <c r="E24" s="38">
        <f t="shared" si="0"/>
        <v>1857</v>
      </c>
      <c r="F24" s="41">
        <v>4</v>
      </c>
      <c r="G24" s="72">
        <f t="shared" si="1"/>
        <v>48</v>
      </c>
      <c r="H24" s="38">
        <v>27</v>
      </c>
      <c r="I24" s="38">
        <f t="shared" si="2"/>
        <v>4604</v>
      </c>
      <c r="J24" s="38">
        <v>5006</v>
      </c>
      <c r="K24" s="55">
        <v>1350</v>
      </c>
      <c r="L24" s="55">
        <v>1233</v>
      </c>
      <c r="M24" s="38">
        <v>26</v>
      </c>
      <c r="N24" s="38">
        <v>20861</v>
      </c>
      <c r="O24" s="38">
        <v>4028</v>
      </c>
      <c r="P24" s="40">
        <v>283</v>
      </c>
    </row>
    <row r="25" spans="2:16" ht="24.75" customHeight="1">
      <c r="B25" s="18" t="s">
        <v>32</v>
      </c>
      <c r="C25" s="33">
        <v>0</v>
      </c>
      <c r="D25" s="33">
        <v>0</v>
      </c>
      <c r="E25" s="33">
        <f t="shared" si="0"/>
        <v>1857</v>
      </c>
      <c r="F25" s="59">
        <v>1</v>
      </c>
      <c r="G25" s="72">
        <f t="shared" si="1"/>
        <v>49</v>
      </c>
      <c r="H25" s="33">
        <v>15</v>
      </c>
      <c r="I25" s="33">
        <f t="shared" si="2"/>
        <v>4590</v>
      </c>
      <c r="J25" s="33">
        <v>1700</v>
      </c>
      <c r="K25" s="58">
        <v>1005</v>
      </c>
      <c r="L25" s="58">
        <v>767</v>
      </c>
      <c r="M25" s="33">
        <v>13</v>
      </c>
      <c r="N25" s="33">
        <v>22019</v>
      </c>
      <c r="O25" s="33">
        <v>4033</v>
      </c>
      <c r="P25" s="37">
        <v>283</v>
      </c>
    </row>
    <row r="26" spans="2:16" ht="24.75" customHeight="1">
      <c r="B26" s="18" t="s">
        <v>33</v>
      </c>
      <c r="C26" s="33">
        <v>0</v>
      </c>
      <c r="D26" s="33">
        <v>0</v>
      </c>
      <c r="E26" s="33">
        <f t="shared" si="0"/>
        <v>1857</v>
      </c>
      <c r="F26" s="59">
        <v>2</v>
      </c>
      <c r="G26" s="72">
        <f t="shared" si="1"/>
        <v>51</v>
      </c>
      <c r="H26" s="33">
        <v>11</v>
      </c>
      <c r="I26" s="33">
        <f t="shared" si="2"/>
        <v>4581</v>
      </c>
      <c r="J26" s="33">
        <v>1604</v>
      </c>
      <c r="K26" s="58">
        <v>20</v>
      </c>
      <c r="L26" s="58" t="s">
        <v>48</v>
      </c>
      <c r="M26" s="33">
        <v>11</v>
      </c>
      <c r="N26" s="33">
        <v>7917</v>
      </c>
      <c r="O26" s="33">
        <v>4025</v>
      </c>
      <c r="P26" s="37">
        <v>283</v>
      </c>
    </row>
    <row r="27" spans="2:16" ht="24.75" customHeight="1">
      <c r="B27" s="18" t="s">
        <v>34</v>
      </c>
      <c r="C27" s="26">
        <v>0</v>
      </c>
      <c r="D27" s="26">
        <v>0</v>
      </c>
      <c r="E27" s="26">
        <f t="shared" si="0"/>
        <v>1857</v>
      </c>
      <c r="F27" s="56">
        <v>12</v>
      </c>
      <c r="G27" s="72">
        <f t="shared" si="1"/>
        <v>63</v>
      </c>
      <c r="H27" s="26">
        <v>20</v>
      </c>
      <c r="I27" s="26">
        <f t="shared" si="2"/>
        <v>4573</v>
      </c>
      <c r="J27" s="26">
        <v>1435</v>
      </c>
      <c r="K27" s="57">
        <v>8067</v>
      </c>
      <c r="L27" s="58" t="s">
        <v>22</v>
      </c>
      <c r="M27" s="26">
        <v>19</v>
      </c>
      <c r="N27" s="26">
        <v>15549</v>
      </c>
      <c r="O27" s="26">
        <v>4031</v>
      </c>
      <c r="P27" s="30">
        <v>283</v>
      </c>
    </row>
    <row r="28" spans="2:16" ht="24.75" customHeight="1">
      <c r="B28" s="18" t="s">
        <v>35</v>
      </c>
      <c r="C28" s="38">
        <v>0</v>
      </c>
      <c r="D28" s="38">
        <v>1</v>
      </c>
      <c r="E28" s="38">
        <f t="shared" si="0"/>
        <v>1856</v>
      </c>
      <c r="F28" s="41">
        <v>5</v>
      </c>
      <c r="G28" s="72">
        <f t="shared" si="1"/>
        <v>68</v>
      </c>
      <c r="H28" s="38">
        <v>16</v>
      </c>
      <c r="I28" s="38">
        <f t="shared" si="2"/>
        <v>4562</v>
      </c>
      <c r="J28" s="38">
        <v>449</v>
      </c>
      <c r="K28" s="58" t="s">
        <v>42</v>
      </c>
      <c r="L28" s="57" t="s">
        <v>22</v>
      </c>
      <c r="M28" s="38">
        <v>12</v>
      </c>
      <c r="N28" s="38">
        <v>4027</v>
      </c>
      <c r="O28" s="38">
        <v>4015</v>
      </c>
      <c r="P28" s="40">
        <v>283</v>
      </c>
    </row>
    <row r="29" spans="2:16" ht="26.25" customHeight="1">
      <c r="B29" s="18" t="s">
        <v>36</v>
      </c>
      <c r="C29" s="38">
        <v>0</v>
      </c>
      <c r="D29" s="38">
        <v>2</v>
      </c>
      <c r="E29" s="38">
        <f t="shared" si="0"/>
        <v>1854</v>
      </c>
      <c r="F29" s="41">
        <v>9</v>
      </c>
      <c r="G29" s="72">
        <f t="shared" si="1"/>
        <v>77</v>
      </c>
      <c r="H29" s="38">
        <v>14</v>
      </c>
      <c r="I29" s="38">
        <f t="shared" si="2"/>
        <v>4557</v>
      </c>
      <c r="J29" s="38">
        <v>6</v>
      </c>
      <c r="K29" s="55">
        <v>65</v>
      </c>
      <c r="L29" s="55">
        <v>42</v>
      </c>
      <c r="M29" s="38">
        <v>10</v>
      </c>
      <c r="N29" s="38">
        <v>6324</v>
      </c>
      <c r="O29" s="38">
        <v>4012</v>
      </c>
      <c r="P29" s="40">
        <v>283</v>
      </c>
    </row>
    <row r="30" spans="2:16" ht="24.75" customHeight="1" thickBot="1">
      <c r="B30" s="18" t="s">
        <v>37</v>
      </c>
      <c r="C30" s="38">
        <v>0</v>
      </c>
      <c r="D30" s="38">
        <v>0</v>
      </c>
      <c r="E30" s="38">
        <f t="shared" si="0"/>
        <v>1854</v>
      </c>
      <c r="F30" s="41">
        <v>1</v>
      </c>
      <c r="G30" s="72">
        <f t="shared" si="1"/>
        <v>78</v>
      </c>
      <c r="H30" s="38">
        <v>9</v>
      </c>
      <c r="I30" s="38">
        <f t="shared" si="2"/>
        <v>4549</v>
      </c>
      <c r="J30" s="38">
        <v>110</v>
      </c>
      <c r="K30" s="55">
        <v>1350</v>
      </c>
      <c r="L30" s="55" t="s">
        <v>42</v>
      </c>
      <c r="M30" s="38">
        <v>8</v>
      </c>
      <c r="N30" s="38">
        <v>7513</v>
      </c>
      <c r="O30" s="38">
        <v>4012</v>
      </c>
      <c r="P30" s="40">
        <v>282</v>
      </c>
    </row>
    <row r="31" spans="2:16" ht="24.75" customHeight="1" hidden="1">
      <c r="B31" s="68" t="s">
        <v>45</v>
      </c>
      <c r="C31" s="33"/>
      <c r="D31" s="33"/>
      <c r="E31" s="33">
        <f t="shared" si="0"/>
        <v>1854</v>
      </c>
      <c r="F31" s="59"/>
      <c r="G31" s="72">
        <f t="shared" si="1"/>
        <v>78</v>
      </c>
      <c r="H31" s="33"/>
      <c r="I31" s="33">
        <f t="shared" si="2"/>
        <v>4549</v>
      </c>
      <c r="J31" s="33"/>
      <c r="K31" s="58"/>
      <c r="L31" s="58"/>
      <c r="M31" s="33"/>
      <c r="N31" s="33"/>
      <c r="O31" s="33"/>
      <c r="P31" s="37"/>
    </row>
    <row r="32" spans="2:16" ht="24.75" customHeight="1" hidden="1">
      <c r="B32" s="18" t="s">
        <v>38</v>
      </c>
      <c r="C32" s="38"/>
      <c r="D32" s="38"/>
      <c r="E32" s="33">
        <f t="shared" si="0"/>
        <v>1854</v>
      </c>
      <c r="F32" s="41"/>
      <c r="G32" s="72">
        <f t="shared" si="1"/>
        <v>78</v>
      </c>
      <c r="H32" s="38"/>
      <c r="I32" s="33">
        <f t="shared" si="2"/>
        <v>4549</v>
      </c>
      <c r="J32" s="38"/>
      <c r="K32" s="55"/>
      <c r="L32" s="55"/>
      <c r="M32" s="38"/>
      <c r="N32" s="38"/>
      <c r="O32" s="38"/>
      <c r="P32" s="40"/>
    </row>
    <row r="33" spans="2:16" ht="24.75" customHeight="1" hidden="1" thickBot="1">
      <c r="B33" s="17" t="s">
        <v>39</v>
      </c>
      <c r="C33" s="38"/>
      <c r="D33" s="38"/>
      <c r="E33" s="38">
        <f t="shared" si="0"/>
        <v>1854</v>
      </c>
      <c r="F33" s="41"/>
      <c r="G33" s="72">
        <f>F33+G32</f>
        <v>78</v>
      </c>
      <c r="H33" s="38"/>
      <c r="I33" s="38">
        <f t="shared" si="2"/>
        <v>4549</v>
      </c>
      <c r="J33" s="38"/>
      <c r="K33" s="55"/>
      <c r="L33" s="55"/>
      <c r="M33" s="38"/>
      <c r="N33" s="38"/>
      <c r="O33" s="38"/>
      <c r="P33" s="40"/>
    </row>
    <row r="34" spans="2:16" ht="13.5" customHeight="1">
      <c r="B34" s="60"/>
      <c r="C34" s="61"/>
      <c r="D34" s="61"/>
      <c r="E34" s="61"/>
      <c r="F34" s="61"/>
      <c r="G34" s="61"/>
      <c r="H34" s="61"/>
      <c r="I34" s="61"/>
      <c r="J34" s="61"/>
      <c r="K34" s="61"/>
      <c r="L34" s="61"/>
      <c r="M34" s="61"/>
      <c r="N34" s="61"/>
      <c r="O34" s="61"/>
      <c r="P34" s="61"/>
    </row>
    <row r="35" spans="2:16" s="43" customFormat="1" ht="13.5" customHeight="1">
      <c r="B35" s="44" t="s">
        <v>23</v>
      </c>
      <c r="C35" s="1" t="s">
        <v>24</v>
      </c>
      <c r="D35" s="1"/>
      <c r="E35" s="1"/>
      <c r="F35" s="1"/>
      <c r="G35" s="1"/>
      <c r="H35" s="1"/>
      <c r="I35" s="1"/>
      <c r="J35" s="1"/>
      <c r="K35" s="1"/>
      <c r="L35" s="1"/>
      <c r="M35" s="1"/>
      <c r="N35" s="1"/>
      <c r="O35" s="1"/>
      <c r="P35" s="69"/>
    </row>
    <row r="36" spans="2:16" s="43" customFormat="1" ht="13.5" customHeight="1">
      <c r="B36" s="44"/>
      <c r="C36" s="1" t="s">
        <v>25</v>
      </c>
      <c r="D36" s="1"/>
      <c r="E36" s="1"/>
      <c r="F36" s="1"/>
      <c r="G36" s="1"/>
      <c r="H36" s="1"/>
      <c r="I36" s="1"/>
      <c r="J36" s="1"/>
      <c r="K36" s="1"/>
      <c r="L36" s="1"/>
      <c r="M36" s="1"/>
      <c r="N36" s="1"/>
      <c r="O36" s="1"/>
      <c r="P36" s="69"/>
    </row>
    <row r="37" spans="2:16" s="43" customFormat="1" ht="13.5" customHeight="1">
      <c r="B37" s="44"/>
      <c r="C37" s="1" t="s">
        <v>26</v>
      </c>
      <c r="D37" s="1"/>
      <c r="E37" s="1"/>
      <c r="F37" s="1"/>
      <c r="G37" s="1"/>
      <c r="H37" s="1"/>
      <c r="I37" s="1"/>
      <c r="J37" s="1"/>
      <c r="K37" s="1"/>
      <c r="L37" s="1"/>
      <c r="M37" s="1"/>
      <c r="N37" s="1"/>
      <c r="O37" s="1"/>
      <c r="P37" s="69"/>
    </row>
    <row r="38" spans="2:16" s="43" customFormat="1" ht="13.5" customHeight="1">
      <c r="B38" s="44"/>
      <c r="C38" s="1" t="s">
        <v>29</v>
      </c>
      <c r="D38" s="1"/>
      <c r="E38" s="1"/>
      <c r="F38" s="1"/>
      <c r="G38" s="1"/>
      <c r="H38" s="1"/>
      <c r="I38" s="1"/>
      <c r="J38" s="1"/>
      <c r="K38" s="1"/>
      <c r="L38" s="1"/>
      <c r="M38" s="1"/>
      <c r="N38" s="1"/>
      <c r="O38" s="1"/>
      <c r="P38" s="69"/>
    </row>
    <row r="39" spans="2:16" ht="13.5" customHeight="1">
      <c r="B39" s="50"/>
      <c r="C39" s="1"/>
      <c r="D39" s="51"/>
      <c r="E39" s="51"/>
      <c r="F39" s="51"/>
      <c r="G39" s="51"/>
      <c r="H39" s="51"/>
      <c r="I39" s="51"/>
      <c r="J39" s="51"/>
      <c r="K39" s="51"/>
      <c r="L39" s="51"/>
      <c r="M39" s="51"/>
      <c r="N39" s="51"/>
      <c r="O39" s="51"/>
      <c r="P39" s="52"/>
    </row>
    <row r="40" spans="3:15" ht="13.5" customHeight="1">
      <c r="C40" s="1"/>
      <c r="K40" s="52"/>
      <c r="L40" s="51"/>
      <c r="M40" s="52"/>
      <c r="N40" s="52"/>
      <c r="O40" s="52"/>
    </row>
    <row r="41" spans="11:15" ht="13.5" customHeight="1">
      <c r="K41" s="52"/>
      <c r="L41" s="52"/>
      <c r="M41" s="52"/>
      <c r="N41" s="52"/>
      <c r="O41" s="52"/>
    </row>
    <row r="42" spans="11:15" ht="13.5" customHeight="1">
      <c r="K42" s="52"/>
      <c r="L42" s="52"/>
      <c r="M42" s="52"/>
      <c r="N42" s="52"/>
      <c r="O42" s="52"/>
    </row>
    <row r="43" spans="11:15" ht="13.5">
      <c r="K43" s="52"/>
      <c r="L43" s="52"/>
      <c r="M43" s="52"/>
      <c r="N43" s="52"/>
      <c r="O43" s="52"/>
    </row>
    <row r="44" spans="11:15" ht="13.5">
      <c r="K44" s="52"/>
      <c r="L44" s="52"/>
      <c r="M44" s="52"/>
      <c r="N44" s="52"/>
      <c r="O44" s="52"/>
    </row>
    <row r="45" spans="11:15" ht="13.5">
      <c r="K45" s="52"/>
      <c r="L45" s="52"/>
      <c r="M45" s="52"/>
      <c r="N45" s="52"/>
      <c r="O45" s="52"/>
    </row>
    <row r="46" spans="11:15" ht="13.5">
      <c r="K46" s="52"/>
      <c r="L46" s="52"/>
      <c r="M46" s="52"/>
      <c r="N46" s="52"/>
      <c r="O46" s="52"/>
    </row>
    <row r="47" spans="11:15" ht="13.5">
      <c r="K47" s="52"/>
      <c r="L47" s="52"/>
      <c r="M47" s="52"/>
      <c r="N47" s="52"/>
      <c r="O47" s="52"/>
    </row>
    <row r="48" spans="11:15" ht="13.5">
      <c r="K48" s="52"/>
      <c r="L48" s="52"/>
      <c r="M48" s="52"/>
      <c r="N48" s="52"/>
      <c r="O48" s="52"/>
    </row>
  </sheetData>
  <sheetProtection/>
  <mergeCells count="7">
    <mergeCell ref="B1:P1"/>
    <mergeCell ref="C3:E3"/>
    <mergeCell ref="F3:I3"/>
    <mergeCell ref="M3:N3"/>
    <mergeCell ref="O3:P3"/>
    <mergeCell ref="B3:B4"/>
    <mergeCell ref="J3:L3"/>
  </mergeCells>
  <printOptions horizontalCentered="1"/>
  <pageMargins left="0.1968503937007874" right="0.1968503937007874" top="0.2755905511811024" bottom="0.2362204724409449" header="0.1968503937007874" footer="0.1968503937007874"/>
  <pageSetup fitToHeight="1" fitToWidth="1" horizontalDpi="600" verticalDpi="600" orientation="landscape" paperSize="9" scale="82" r:id="rId1"/>
  <ignoredErrors>
    <ignoredError sqref="E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勤労者退職金共済機構</dc:creator>
  <cp:keywords/>
  <dc:description/>
  <cp:lastModifiedBy>（独）勤労者退職金共済機構</cp:lastModifiedBy>
  <cp:lastPrinted>2020-01-14T07:07:17Z</cp:lastPrinted>
  <dcterms:created xsi:type="dcterms:W3CDTF">2006-08-01T01:41:55Z</dcterms:created>
  <dcterms:modified xsi:type="dcterms:W3CDTF">2020-02-04T06:14:12Z</dcterms:modified>
  <cp:category/>
  <cp:version/>
  <cp:contentType/>
  <cp:contentStatus/>
</cp:coreProperties>
</file>